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資金繰表" sheetId="1" r:id="rId4"/>
    <sheet state="visible" name="反映月算定シート" sheetId="2" r:id="rId5"/>
  </sheets>
  <definedNames/>
  <calcPr/>
</workbook>
</file>

<file path=xl/sharedStrings.xml><?xml version="1.0" encoding="utf-8"?>
<sst xmlns="http://schemas.openxmlformats.org/spreadsheetml/2006/main" count="306" uniqueCount="92">
  <si>
    <t>4月</t>
  </si>
  <si>
    <t>5月</t>
  </si>
  <si>
    <t>6月</t>
  </si>
  <si>
    <t>7月</t>
  </si>
  <si>
    <t>8月</t>
  </si>
  <si>
    <t>9月</t>
  </si>
  <si>
    <t>&lt;損益&gt;</t>
  </si>
  <si>
    <t>売上高</t>
  </si>
  <si>
    <t>仕入・外注費</t>
  </si>
  <si>
    <t>前月繰越金</t>
  </si>
  <si>
    <t xml:space="preserve">　　現金売上</t>
  </si>
  <si>
    <t xml:space="preserve">　　売掛金現金回収</t>
  </si>
  <si>
    <t xml:space="preserve">　　（手形回収）</t>
  </si>
  <si>
    <t xml:space="preserve">　　手形期日落</t>
  </si>
  <si>
    <t xml:space="preserve">　　手形割引</t>
  </si>
  <si>
    <t xml:space="preserve">　　（割引手形落込）</t>
  </si>
  <si>
    <t xml:space="preserve">　売上代金回収（計）</t>
  </si>
  <si>
    <t xml:space="preserve">　その他収入</t>
  </si>
  <si>
    <t>経常収入（計）</t>
  </si>
  <si>
    <t xml:space="preserve">　　現金仕入</t>
  </si>
  <si>
    <t xml:space="preserve">　　買掛金現金支払</t>
  </si>
  <si>
    <t xml:space="preserve">　　（手形支払）</t>
  </si>
  <si>
    <t xml:space="preserve">　　手形決済</t>
  </si>
  <si>
    <t xml:space="preserve">　仕入代金支払（計）</t>
  </si>
  <si>
    <t xml:space="preserve">　賃金給与</t>
  </si>
  <si>
    <t xml:space="preserve">　その他経費</t>
  </si>
  <si>
    <t xml:space="preserve">　支払利息・割引料</t>
  </si>
  <si>
    <t>経常支出（計）</t>
  </si>
  <si>
    <t>経常収支</t>
  </si>
  <si>
    <t xml:space="preserve">　固定資産等売却収入</t>
  </si>
  <si>
    <t xml:space="preserve">　その他経常外収入</t>
  </si>
  <si>
    <t>経常外収入（計）</t>
  </si>
  <si>
    <t xml:space="preserve">　税金・役員賞与・配当</t>
  </si>
  <si>
    <t xml:space="preserve">　固定資産等購入支払（除く支手）</t>
  </si>
  <si>
    <t xml:space="preserve">　（固定資産等手形支払）</t>
  </si>
  <si>
    <t xml:space="preserve">　固定資産等購入支払手形決済</t>
  </si>
  <si>
    <t>経常外支出（計）</t>
  </si>
  <si>
    <t>経常外収支</t>
  </si>
  <si>
    <t xml:space="preserve">　長期借入金調達</t>
  </si>
  <si>
    <t xml:space="preserve">　短期借入金調達</t>
  </si>
  <si>
    <t xml:space="preserve">　定期性預金取り崩し</t>
  </si>
  <si>
    <t xml:space="preserve">　増資</t>
  </si>
  <si>
    <t>財務収入（計）</t>
  </si>
  <si>
    <t xml:space="preserve">　長期借入金返済</t>
  </si>
  <si>
    <t xml:space="preserve">　短期借入金返済</t>
  </si>
  <si>
    <t xml:space="preserve">　定期性預金預け入れ</t>
  </si>
  <si>
    <t>財務支出（計）</t>
  </si>
  <si>
    <t>財務収支</t>
  </si>
  <si>
    <t>翌月繰越金</t>
  </si>
  <si>
    <t>&lt;当月末残高&gt;</t>
  </si>
  <si>
    <t>売掛金</t>
  </si>
  <si>
    <t>受取手形</t>
  </si>
  <si>
    <t>買掛金</t>
  </si>
  <si>
    <t>支払手形</t>
  </si>
  <si>
    <t>設備支手等営業外手形</t>
  </si>
  <si>
    <t>短期借入金</t>
  </si>
  <si>
    <t>長期借入金</t>
  </si>
  <si>
    <t>割引手形</t>
  </si>
  <si>
    <t>&lt;取引条件&gt;</t>
  </si>
  <si>
    <t>反映月</t>
  </si>
  <si>
    <t>条件入力</t>
  </si>
  <si>
    <t>現金回収割合</t>
  </si>
  <si>
    <t>売掛割合</t>
  </si>
  <si>
    <t xml:space="preserve">　売掛回収サイト（現金回収分）</t>
  </si>
  <si>
    <t xml:space="preserve">　売掛金現金回収割合</t>
  </si>
  <si>
    <t xml:space="preserve">　売掛金手形回収割合</t>
  </si>
  <si>
    <t xml:space="preserve">　　手形サイト（期日落分）</t>
  </si>
  <si>
    <t xml:space="preserve">　　手形期日引落割合</t>
  </si>
  <si>
    <t xml:space="preserve">　　手形割引割合</t>
  </si>
  <si>
    <t xml:space="preserve">　　手形割引持ち込み周期</t>
  </si>
  <si>
    <t xml:space="preserve">　　割引手形落込周期</t>
  </si>
  <si>
    <t>現金支払割合</t>
  </si>
  <si>
    <t>買掛割合</t>
  </si>
  <si>
    <t xml:space="preserve">　買掛支払サイト（現金支払分）</t>
  </si>
  <si>
    <t xml:space="preserve">　買掛金現金支払割合</t>
  </si>
  <si>
    <t xml:space="preserve">　買掛金手形支払割合</t>
  </si>
  <si>
    <t xml:space="preserve">　　手形サイト</t>
  </si>
  <si>
    <t>※サイトは月単位で入力（※当月末締め、翌月(1日〜末日）払い→1）</t>
  </si>
  <si>
    <t>実績／計画</t>
  </si>
  <si>
    <t>実績</t>
  </si>
  <si>
    <t>計画</t>
  </si>
  <si>
    <t>月</t>
  </si>
  <si>
    <t>10月</t>
  </si>
  <si>
    <t>11月</t>
  </si>
  <si>
    <t>12月</t>
  </si>
  <si>
    <t>1月</t>
  </si>
  <si>
    <t>2月</t>
  </si>
  <si>
    <t>3月</t>
  </si>
  <si>
    <t>M</t>
  </si>
  <si>
    <t>仕入高</t>
  </si>
  <si>
    <t>&lt;合算&gt;</t>
  </si>
  <si>
    <t>ーーーここを資金繰表にコピーして値で貼付けしてください反映ーーー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</si>
</sst>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sz val="8.0"/>
      <color theme="1"/>
      <name val="Arial"/>
      <scheme val="minor"/>
    </font>
    <font>
      <sz val="8.0"/>
      <color rgb="FFFFF2CC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FCE5CD"/>
        <bgColor rgb="FFFCE5CD"/>
      </patternFill>
    </fill>
    <fill>
      <patternFill patternType="solid">
        <fgColor rgb="FFF3F3F3"/>
        <bgColor rgb="FFF3F3F3"/>
      </patternFill>
    </fill>
  </fills>
  <borders count="4">
    <border/>
    <border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2" fontId="1" numFmtId="3" xfId="0" applyAlignment="1" applyFill="1" applyFont="1" applyNumberFormat="1">
      <alignment readingOrder="0"/>
    </xf>
    <xf borderId="0" fillId="2" fontId="1" numFmtId="3" xfId="0" applyFont="1" applyNumberFormat="1"/>
    <xf borderId="0" fillId="0" fontId="1" numFmtId="3" xfId="0" applyFont="1" applyNumberFormat="1"/>
    <xf borderId="1" fillId="0" fontId="2" numFmtId="0" xfId="0" applyAlignment="1" applyBorder="1" applyFont="1">
      <alignment readingOrder="0"/>
    </xf>
    <xf borderId="1" fillId="2" fontId="2" numFmtId="3" xfId="0" applyAlignment="1" applyBorder="1" applyFont="1" applyNumberFormat="1">
      <alignment readingOrder="0"/>
    </xf>
    <xf borderId="1" fillId="0" fontId="2" numFmtId="3" xfId="0" applyBorder="1" applyFont="1" applyNumberFormat="1"/>
    <xf borderId="0" fillId="3" fontId="1" numFmtId="3" xfId="0" applyFill="1" applyFont="1" applyNumberFormat="1"/>
    <xf borderId="1" fillId="0" fontId="1" numFmtId="0" xfId="0" applyAlignment="1" applyBorder="1" applyFont="1">
      <alignment readingOrder="0"/>
    </xf>
    <xf borderId="1" fillId="0" fontId="1" numFmtId="3" xfId="0" applyBorder="1" applyFont="1" applyNumberFormat="1"/>
    <xf borderId="1" fillId="0" fontId="1" numFmtId="3" xfId="0" applyAlignment="1" applyBorder="1" applyFont="1" applyNumberFormat="1">
      <alignment readingOrder="0"/>
    </xf>
    <xf borderId="2" fillId="0" fontId="1" numFmtId="0" xfId="0" applyAlignment="1" applyBorder="1" applyFont="1">
      <alignment readingOrder="0"/>
    </xf>
    <xf borderId="2" fillId="0" fontId="1" numFmtId="3" xfId="0" applyBorder="1" applyFont="1" applyNumberFormat="1"/>
    <xf borderId="0" fillId="0" fontId="1" numFmtId="3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3" numFmtId="0" xfId="0" applyFont="1"/>
    <xf borderId="0" fillId="2" fontId="3" numFmtId="9" xfId="0" applyAlignment="1" applyFont="1" applyNumberFormat="1">
      <alignment readingOrder="0"/>
    </xf>
    <xf borderId="0" fillId="0" fontId="3" numFmtId="9" xfId="0" applyAlignment="1" applyFont="1" applyNumberFormat="1">
      <alignment readingOrder="0"/>
    </xf>
    <xf borderId="0" fillId="2" fontId="3" numFmtId="0" xfId="0" applyAlignment="1" applyFont="1">
      <alignment readingOrder="0"/>
    </xf>
    <xf borderId="0" fillId="0" fontId="3" numFmtId="9" xfId="0" applyFont="1" applyNumberFormat="1"/>
    <xf borderId="0" fillId="4" fontId="3" numFmtId="0" xfId="0" applyAlignment="1" applyFill="1" applyFont="1">
      <alignment readingOrder="0"/>
    </xf>
    <xf borderId="0" fillId="2" fontId="3" numFmtId="3" xfId="0" applyAlignment="1" applyFont="1" applyNumberFormat="1">
      <alignment readingOrder="0"/>
    </xf>
    <xf borderId="0" fillId="4" fontId="4" numFmtId="3" xfId="0" applyAlignment="1" applyFont="1" applyNumberFormat="1">
      <alignment readingOrder="0"/>
    </xf>
    <xf borderId="0" fillId="3" fontId="3" numFmtId="0" xfId="0" applyAlignment="1" applyFont="1">
      <alignment readingOrder="0"/>
    </xf>
    <xf borderId="0" fillId="3" fontId="3" numFmtId="0" xfId="0" applyFont="1"/>
    <xf borderId="0" fillId="4" fontId="3" numFmtId="0" xfId="0" applyFont="1"/>
    <xf borderId="0" fillId="4" fontId="3" numFmtId="0" xfId="0" applyAlignment="1" applyFont="1">
      <alignment readingOrder="0"/>
    </xf>
    <xf borderId="0" fillId="4" fontId="3" numFmtId="3" xfId="0" applyFont="1" applyNumberFormat="1"/>
    <xf borderId="0" fillId="3" fontId="3" numFmtId="3" xfId="0" applyFont="1" applyNumberFormat="1"/>
    <xf borderId="0" fillId="0" fontId="3" numFmtId="0" xfId="0" applyAlignment="1" applyFont="1">
      <alignment horizontal="right" readingOrder="0"/>
    </xf>
    <xf borderId="0" fillId="0" fontId="3" numFmtId="3" xfId="0" applyAlignment="1" applyFont="1" applyNumberFormat="1">
      <alignment readingOrder="0"/>
    </xf>
    <xf borderId="0" fillId="0" fontId="3" numFmtId="3" xfId="0" applyFont="1" applyNumberFormat="1"/>
    <xf borderId="0" fillId="4" fontId="3" numFmtId="3" xfId="0" applyAlignment="1" applyFont="1" applyNumberFormat="1">
      <alignment readingOrder="0"/>
    </xf>
    <xf borderId="3" fillId="4" fontId="3" numFmtId="3" xfId="0" applyAlignment="1" applyBorder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31.75"/>
  </cols>
  <sheetData>
    <row r="1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>
      <c r="A2" s="1" t="s">
        <v>6</v>
      </c>
    </row>
    <row r="3">
      <c r="A3" s="1" t="s">
        <v>7</v>
      </c>
      <c r="B3" s="2"/>
      <c r="C3" s="2"/>
      <c r="D3" s="2"/>
      <c r="E3" s="2"/>
      <c r="F3" s="2"/>
      <c r="G3" s="2"/>
    </row>
    <row r="4">
      <c r="A4" s="1" t="s">
        <v>8</v>
      </c>
      <c r="B4" s="3"/>
      <c r="C4" s="3"/>
      <c r="D4" s="3"/>
      <c r="E4" s="3"/>
      <c r="F4" s="3"/>
      <c r="G4" s="3"/>
    </row>
    <row r="5">
      <c r="B5" s="4"/>
      <c r="C5" s="4"/>
      <c r="D5" s="4"/>
      <c r="E5" s="4"/>
      <c r="F5" s="4"/>
      <c r="G5" s="4"/>
    </row>
    <row r="6">
      <c r="A6" s="5" t="s">
        <v>9</v>
      </c>
      <c r="B6" s="6"/>
      <c r="C6" s="7">
        <f t="shared" ref="C6:G6" si="1">B45</f>
        <v>0</v>
      </c>
      <c r="D6" s="7">
        <f t="shared" si="1"/>
        <v>0</v>
      </c>
      <c r="E6" s="7">
        <f t="shared" si="1"/>
        <v>0</v>
      </c>
      <c r="F6" s="7">
        <f t="shared" si="1"/>
        <v>0</v>
      </c>
      <c r="G6" s="7">
        <f t="shared" si="1"/>
        <v>0</v>
      </c>
    </row>
    <row r="7">
      <c r="A7" s="1" t="s">
        <v>10</v>
      </c>
      <c r="B7" s="8"/>
      <c r="C7" s="8"/>
      <c r="D7" s="8"/>
      <c r="E7" s="8"/>
      <c r="F7" s="8"/>
      <c r="G7" s="8"/>
    </row>
    <row r="8">
      <c r="A8" s="1" t="s">
        <v>11</v>
      </c>
      <c r="B8" s="8"/>
      <c r="C8" s="8"/>
      <c r="D8" s="8"/>
      <c r="E8" s="8"/>
      <c r="F8" s="8"/>
      <c r="G8" s="8"/>
    </row>
    <row r="9">
      <c r="A9" s="1" t="s">
        <v>12</v>
      </c>
      <c r="B9" s="8"/>
      <c r="C9" s="8"/>
      <c r="D9" s="8"/>
      <c r="E9" s="8"/>
      <c r="F9" s="8"/>
      <c r="G9" s="8"/>
    </row>
    <row r="10">
      <c r="A10" s="1" t="s">
        <v>13</v>
      </c>
      <c r="B10" s="8"/>
      <c r="C10" s="8"/>
      <c r="D10" s="8"/>
      <c r="E10" s="8"/>
      <c r="F10" s="8"/>
      <c r="G10" s="8"/>
    </row>
    <row r="11">
      <c r="A11" s="1" t="s">
        <v>14</v>
      </c>
      <c r="B11" s="8"/>
      <c r="C11" s="8"/>
      <c r="D11" s="8"/>
      <c r="E11" s="8"/>
      <c r="F11" s="8"/>
      <c r="G11" s="8"/>
    </row>
    <row r="12">
      <c r="A12" s="1" t="s">
        <v>15</v>
      </c>
      <c r="B12" s="8"/>
      <c r="C12" s="8"/>
      <c r="D12" s="8"/>
      <c r="E12" s="8"/>
      <c r="F12" s="8"/>
      <c r="G12" s="8"/>
    </row>
    <row r="13">
      <c r="A13" s="1" t="s">
        <v>16</v>
      </c>
      <c r="B13" s="4">
        <f t="shared" ref="B13:G13" si="2">B7+B8+B10+B11</f>
        <v>0</v>
      </c>
      <c r="C13" s="4">
        <f t="shared" si="2"/>
        <v>0</v>
      </c>
      <c r="D13" s="4">
        <f t="shared" si="2"/>
        <v>0</v>
      </c>
      <c r="E13" s="4">
        <f t="shared" si="2"/>
        <v>0</v>
      </c>
      <c r="F13" s="4">
        <f t="shared" si="2"/>
        <v>0</v>
      </c>
      <c r="G13" s="4">
        <f t="shared" si="2"/>
        <v>0</v>
      </c>
    </row>
    <row r="14">
      <c r="A14" s="1" t="s">
        <v>17</v>
      </c>
      <c r="B14" s="2"/>
      <c r="C14" s="2"/>
      <c r="D14" s="2"/>
      <c r="E14" s="2"/>
      <c r="F14" s="2"/>
      <c r="G14" s="2"/>
    </row>
    <row r="15">
      <c r="A15" s="9" t="s">
        <v>18</v>
      </c>
      <c r="B15" s="10">
        <f t="shared" ref="B15:G15" si="3">B13+B14</f>
        <v>0</v>
      </c>
      <c r="C15" s="10">
        <f t="shared" si="3"/>
        <v>0</v>
      </c>
      <c r="D15" s="10">
        <f t="shared" si="3"/>
        <v>0</v>
      </c>
      <c r="E15" s="10">
        <f t="shared" si="3"/>
        <v>0</v>
      </c>
      <c r="F15" s="10">
        <f t="shared" si="3"/>
        <v>0</v>
      </c>
      <c r="G15" s="10">
        <f t="shared" si="3"/>
        <v>0</v>
      </c>
    </row>
    <row r="16">
      <c r="A16" s="1" t="s">
        <v>19</v>
      </c>
      <c r="B16" s="8"/>
      <c r="C16" s="8"/>
      <c r="D16" s="8"/>
      <c r="E16" s="8"/>
      <c r="F16" s="8"/>
      <c r="G16" s="8"/>
    </row>
    <row r="17">
      <c r="A17" s="1" t="s">
        <v>20</v>
      </c>
      <c r="B17" s="8"/>
      <c r="C17" s="8"/>
      <c r="D17" s="8"/>
      <c r="E17" s="8"/>
      <c r="F17" s="8"/>
      <c r="G17" s="8"/>
    </row>
    <row r="18">
      <c r="A18" s="1" t="s">
        <v>21</v>
      </c>
      <c r="B18" s="8"/>
      <c r="C18" s="8"/>
      <c r="D18" s="8"/>
      <c r="E18" s="8"/>
      <c r="F18" s="8"/>
      <c r="G18" s="8"/>
    </row>
    <row r="19">
      <c r="A19" s="1" t="s">
        <v>22</v>
      </c>
      <c r="B19" s="8"/>
      <c r="C19" s="8"/>
      <c r="D19" s="8"/>
      <c r="E19" s="8"/>
      <c r="F19" s="8"/>
      <c r="G19" s="8"/>
    </row>
    <row r="20">
      <c r="A20" s="1" t="s">
        <v>23</v>
      </c>
      <c r="B20" s="4">
        <f t="shared" ref="B20:G20" si="4">B16+B17+B19</f>
        <v>0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</row>
    <row r="21">
      <c r="A21" s="1" t="s">
        <v>24</v>
      </c>
      <c r="B21" s="2"/>
      <c r="C21" s="2"/>
      <c r="D21" s="2"/>
      <c r="E21" s="2"/>
      <c r="F21" s="2"/>
      <c r="G21" s="2"/>
    </row>
    <row r="22">
      <c r="A22" s="1" t="s">
        <v>25</v>
      </c>
      <c r="B22" s="2"/>
      <c r="C22" s="2"/>
      <c r="D22" s="2"/>
      <c r="E22" s="2"/>
      <c r="F22" s="2"/>
      <c r="G22" s="2"/>
    </row>
    <row r="23">
      <c r="A23" s="1" t="s">
        <v>26</v>
      </c>
      <c r="B23" s="2"/>
      <c r="C23" s="2"/>
      <c r="D23" s="2"/>
      <c r="E23" s="2"/>
      <c r="F23" s="2"/>
      <c r="G23" s="2"/>
    </row>
    <row r="24">
      <c r="A24" s="9" t="s">
        <v>27</v>
      </c>
      <c r="B24" s="11">
        <f t="shared" ref="B24:G24" si="5">B20+B21+B22+B23</f>
        <v>0</v>
      </c>
      <c r="C24" s="11">
        <f t="shared" si="5"/>
        <v>0</v>
      </c>
      <c r="D24" s="11">
        <f t="shared" si="5"/>
        <v>0</v>
      </c>
      <c r="E24" s="11">
        <f t="shared" si="5"/>
        <v>0</v>
      </c>
      <c r="F24" s="11">
        <f t="shared" si="5"/>
        <v>0</v>
      </c>
      <c r="G24" s="11">
        <f t="shared" si="5"/>
        <v>0</v>
      </c>
    </row>
    <row r="25">
      <c r="A25" s="5" t="s">
        <v>28</v>
      </c>
      <c r="B25" s="7">
        <f t="shared" ref="B25:G25" si="6">B15-B24</f>
        <v>0</v>
      </c>
      <c r="C25" s="7">
        <f t="shared" si="6"/>
        <v>0</v>
      </c>
      <c r="D25" s="7">
        <f t="shared" si="6"/>
        <v>0</v>
      </c>
      <c r="E25" s="7">
        <f t="shared" si="6"/>
        <v>0</v>
      </c>
      <c r="F25" s="7">
        <f t="shared" si="6"/>
        <v>0</v>
      </c>
      <c r="G25" s="7">
        <f t="shared" si="6"/>
        <v>0</v>
      </c>
    </row>
    <row r="26">
      <c r="A26" s="1" t="s">
        <v>29</v>
      </c>
      <c r="B26" s="2"/>
      <c r="C26" s="2"/>
      <c r="D26" s="2"/>
      <c r="E26" s="2"/>
      <c r="F26" s="2"/>
      <c r="G26" s="2"/>
    </row>
    <row r="27">
      <c r="A27" s="1" t="s">
        <v>30</v>
      </c>
      <c r="B27" s="2"/>
      <c r="C27" s="2"/>
      <c r="D27" s="2"/>
      <c r="E27" s="2"/>
      <c r="F27" s="2"/>
      <c r="G27" s="2"/>
    </row>
    <row r="28">
      <c r="A28" s="9" t="s">
        <v>31</v>
      </c>
      <c r="B28" s="10">
        <f t="shared" ref="B28:G28" si="7">B26+B27</f>
        <v>0</v>
      </c>
      <c r="C28" s="10">
        <f t="shared" si="7"/>
        <v>0</v>
      </c>
      <c r="D28" s="10">
        <f t="shared" si="7"/>
        <v>0</v>
      </c>
      <c r="E28" s="10">
        <f t="shared" si="7"/>
        <v>0</v>
      </c>
      <c r="F28" s="10">
        <f t="shared" si="7"/>
        <v>0</v>
      </c>
      <c r="G28" s="10">
        <f t="shared" si="7"/>
        <v>0</v>
      </c>
    </row>
    <row r="29">
      <c r="A29" s="1" t="s">
        <v>32</v>
      </c>
      <c r="B29" s="2"/>
      <c r="C29" s="2"/>
      <c r="D29" s="2"/>
      <c r="E29" s="2"/>
      <c r="F29" s="2"/>
      <c r="G29" s="2"/>
    </row>
    <row r="30">
      <c r="A30" s="1" t="s">
        <v>33</v>
      </c>
      <c r="B30" s="2"/>
      <c r="C30" s="2"/>
      <c r="D30" s="2"/>
      <c r="E30" s="2"/>
      <c r="F30" s="2"/>
      <c r="G30" s="2"/>
    </row>
    <row r="31">
      <c r="A31" s="1" t="s">
        <v>34</v>
      </c>
      <c r="B31" s="2"/>
      <c r="C31" s="2"/>
      <c r="D31" s="2"/>
      <c r="E31" s="2"/>
      <c r="F31" s="2"/>
      <c r="G31" s="2"/>
    </row>
    <row r="32">
      <c r="A32" s="1" t="s">
        <v>35</v>
      </c>
      <c r="B32" s="2"/>
      <c r="C32" s="2"/>
      <c r="D32" s="2"/>
      <c r="E32" s="2"/>
      <c r="F32" s="2"/>
      <c r="G32" s="2"/>
    </row>
    <row r="33">
      <c r="A33" s="12" t="s">
        <v>36</v>
      </c>
      <c r="B33" s="13">
        <f t="shared" ref="B33:G33" si="8">B29+B30+B32</f>
        <v>0</v>
      </c>
      <c r="C33" s="13">
        <f t="shared" si="8"/>
        <v>0</v>
      </c>
      <c r="D33" s="13">
        <f t="shared" si="8"/>
        <v>0</v>
      </c>
      <c r="E33" s="13">
        <f t="shared" si="8"/>
        <v>0</v>
      </c>
      <c r="F33" s="13">
        <f t="shared" si="8"/>
        <v>0</v>
      </c>
      <c r="G33" s="13">
        <f t="shared" si="8"/>
        <v>0</v>
      </c>
    </row>
    <row r="34">
      <c r="A34" s="5" t="s">
        <v>37</v>
      </c>
      <c r="B34" s="7">
        <f t="shared" ref="B34:G34" si="9">B28-B33</f>
        <v>0</v>
      </c>
      <c r="C34" s="7">
        <f t="shared" si="9"/>
        <v>0</v>
      </c>
      <c r="D34" s="7">
        <f t="shared" si="9"/>
        <v>0</v>
      </c>
      <c r="E34" s="7">
        <f t="shared" si="9"/>
        <v>0</v>
      </c>
      <c r="F34" s="7">
        <f t="shared" si="9"/>
        <v>0</v>
      </c>
      <c r="G34" s="7">
        <f t="shared" si="9"/>
        <v>0</v>
      </c>
    </row>
    <row r="35">
      <c r="A35" s="1" t="s">
        <v>38</v>
      </c>
      <c r="B35" s="2"/>
      <c r="C35" s="2"/>
      <c r="D35" s="2"/>
      <c r="E35" s="2"/>
      <c r="F35" s="2"/>
      <c r="G35" s="2"/>
    </row>
    <row r="36">
      <c r="A36" s="1" t="s">
        <v>39</v>
      </c>
      <c r="B36" s="2"/>
      <c r="C36" s="2"/>
      <c r="D36" s="2"/>
      <c r="E36" s="2"/>
      <c r="F36" s="2"/>
      <c r="G36" s="2"/>
    </row>
    <row r="37">
      <c r="A37" s="1" t="s">
        <v>40</v>
      </c>
      <c r="B37" s="2"/>
      <c r="C37" s="2"/>
      <c r="D37" s="2"/>
      <c r="E37" s="2"/>
      <c r="F37" s="2"/>
      <c r="G37" s="2"/>
    </row>
    <row r="38">
      <c r="A38" s="1" t="s">
        <v>41</v>
      </c>
      <c r="B38" s="2"/>
      <c r="C38" s="2"/>
      <c r="D38" s="2"/>
      <c r="E38" s="2"/>
      <c r="F38" s="2"/>
      <c r="G38" s="2"/>
    </row>
    <row r="39">
      <c r="A39" s="9" t="s">
        <v>42</v>
      </c>
      <c r="B39" s="10">
        <f t="shared" ref="B39:G39" si="10">B35+B36+B37+B38</f>
        <v>0</v>
      </c>
      <c r="C39" s="10">
        <f t="shared" si="10"/>
        <v>0</v>
      </c>
      <c r="D39" s="10">
        <f t="shared" si="10"/>
        <v>0</v>
      </c>
      <c r="E39" s="10">
        <f t="shared" si="10"/>
        <v>0</v>
      </c>
      <c r="F39" s="10">
        <f t="shared" si="10"/>
        <v>0</v>
      </c>
      <c r="G39" s="10">
        <f t="shared" si="10"/>
        <v>0</v>
      </c>
    </row>
    <row r="40">
      <c r="A40" s="1" t="s">
        <v>43</v>
      </c>
      <c r="B40" s="2"/>
      <c r="C40" s="2"/>
      <c r="D40" s="2"/>
      <c r="E40" s="2"/>
      <c r="F40" s="2"/>
      <c r="G40" s="2"/>
    </row>
    <row r="41">
      <c r="A41" s="1" t="s">
        <v>44</v>
      </c>
      <c r="B41" s="2"/>
      <c r="C41" s="2"/>
      <c r="D41" s="2"/>
      <c r="E41" s="2"/>
      <c r="F41" s="2"/>
      <c r="G41" s="2"/>
    </row>
    <row r="42">
      <c r="A42" s="1" t="s">
        <v>45</v>
      </c>
      <c r="B42" s="2"/>
      <c r="C42" s="2"/>
      <c r="D42" s="2"/>
      <c r="E42" s="2"/>
      <c r="F42" s="2"/>
      <c r="G42" s="2"/>
    </row>
    <row r="43">
      <c r="A43" s="12" t="s">
        <v>46</v>
      </c>
      <c r="B43" s="13">
        <f t="shared" ref="B43:G43" si="11">B40+B41+B42</f>
        <v>0</v>
      </c>
      <c r="C43" s="13">
        <f t="shared" si="11"/>
        <v>0</v>
      </c>
      <c r="D43" s="13">
        <f t="shared" si="11"/>
        <v>0</v>
      </c>
      <c r="E43" s="13">
        <f t="shared" si="11"/>
        <v>0</v>
      </c>
      <c r="F43" s="13">
        <f t="shared" si="11"/>
        <v>0</v>
      </c>
      <c r="G43" s="13">
        <f t="shared" si="11"/>
        <v>0</v>
      </c>
    </row>
    <row r="44">
      <c r="A44" s="5" t="s">
        <v>47</v>
      </c>
      <c r="B44" s="7">
        <f t="shared" ref="B44:G44" si="12">B39-B43</f>
        <v>0</v>
      </c>
      <c r="C44" s="7">
        <f t="shared" si="12"/>
        <v>0</v>
      </c>
      <c r="D44" s="7">
        <f t="shared" si="12"/>
        <v>0</v>
      </c>
      <c r="E44" s="7">
        <f t="shared" si="12"/>
        <v>0</v>
      </c>
      <c r="F44" s="7">
        <f t="shared" si="12"/>
        <v>0</v>
      </c>
      <c r="G44" s="7">
        <f t="shared" si="12"/>
        <v>0</v>
      </c>
    </row>
    <row r="45">
      <c r="A45" s="5" t="s">
        <v>48</v>
      </c>
      <c r="B45" s="7">
        <f t="shared" ref="B45:G45" si="13">B6+B25+B34+B44</f>
        <v>0</v>
      </c>
      <c r="C45" s="7">
        <f t="shared" si="13"/>
        <v>0</v>
      </c>
      <c r="D45" s="7">
        <f t="shared" si="13"/>
        <v>0</v>
      </c>
      <c r="E45" s="7">
        <f t="shared" si="13"/>
        <v>0</v>
      </c>
      <c r="F45" s="7">
        <f t="shared" si="13"/>
        <v>0</v>
      </c>
      <c r="G45" s="7">
        <f t="shared" si="13"/>
        <v>0</v>
      </c>
    </row>
    <row r="46">
      <c r="A46" s="1"/>
      <c r="B46" s="4"/>
      <c r="C46" s="4"/>
      <c r="D46" s="4"/>
      <c r="E46" s="4"/>
      <c r="F46" s="4"/>
      <c r="G46" s="4"/>
    </row>
    <row r="47">
      <c r="A47" s="1" t="s">
        <v>49</v>
      </c>
      <c r="B47" s="4"/>
      <c r="C47" s="4"/>
      <c r="D47" s="4"/>
      <c r="E47" s="4"/>
      <c r="F47" s="4"/>
      <c r="G47" s="4"/>
    </row>
    <row r="48">
      <c r="A48" s="1" t="s">
        <v>50</v>
      </c>
      <c r="B48" s="2"/>
      <c r="C48" s="4">
        <f t="shared" ref="C48:G48" si="14">B48+C3-C7-C8-C9</f>
        <v>0</v>
      </c>
      <c r="D48" s="4">
        <f t="shared" si="14"/>
        <v>0</v>
      </c>
      <c r="E48" s="4">
        <f t="shared" si="14"/>
        <v>0</v>
      </c>
      <c r="F48" s="4">
        <f t="shared" si="14"/>
        <v>0</v>
      </c>
      <c r="G48" s="4">
        <f t="shared" si="14"/>
        <v>0</v>
      </c>
    </row>
    <row r="49">
      <c r="A49" s="1" t="s">
        <v>51</v>
      </c>
      <c r="B49" s="2"/>
      <c r="C49" s="4">
        <f t="shared" ref="C49:G49" si="15">B49+C9-C10-C11</f>
        <v>0</v>
      </c>
      <c r="D49" s="4">
        <f t="shared" si="15"/>
        <v>0</v>
      </c>
      <c r="E49" s="4">
        <f t="shared" si="15"/>
        <v>0</v>
      </c>
      <c r="F49" s="4">
        <f t="shared" si="15"/>
        <v>0</v>
      </c>
      <c r="G49" s="4">
        <f t="shared" si="15"/>
        <v>0</v>
      </c>
    </row>
    <row r="50">
      <c r="A50" s="1" t="s">
        <v>52</v>
      </c>
      <c r="B50" s="2"/>
      <c r="C50" s="4">
        <f t="shared" ref="C50:G50" si="16">B50+C4-C16-C17-C18</f>
        <v>0</v>
      </c>
      <c r="D50" s="4">
        <f t="shared" si="16"/>
        <v>0</v>
      </c>
      <c r="E50" s="4">
        <f t="shared" si="16"/>
        <v>0</v>
      </c>
      <c r="F50" s="4">
        <f t="shared" si="16"/>
        <v>0</v>
      </c>
      <c r="G50" s="4">
        <f t="shared" si="16"/>
        <v>0</v>
      </c>
    </row>
    <row r="51">
      <c r="A51" s="1" t="s">
        <v>53</v>
      </c>
      <c r="B51" s="2"/>
      <c r="C51" s="4">
        <f t="shared" ref="C51:G51" si="17">B51+C18-C19</f>
        <v>0</v>
      </c>
      <c r="D51" s="4">
        <f t="shared" si="17"/>
        <v>0</v>
      </c>
      <c r="E51" s="4">
        <f t="shared" si="17"/>
        <v>0</v>
      </c>
      <c r="F51" s="4">
        <f t="shared" si="17"/>
        <v>0</v>
      </c>
      <c r="G51" s="4">
        <f t="shared" si="17"/>
        <v>0</v>
      </c>
    </row>
    <row r="52">
      <c r="A52" s="1" t="s">
        <v>54</v>
      </c>
      <c r="B52" s="2"/>
      <c r="C52" s="14">
        <f t="shared" ref="C52:G52" si="18">B52+C31-C32</f>
        <v>0</v>
      </c>
      <c r="D52" s="14">
        <f t="shared" si="18"/>
        <v>0</v>
      </c>
      <c r="E52" s="14">
        <f t="shared" si="18"/>
        <v>0</v>
      </c>
      <c r="F52" s="14">
        <f t="shared" si="18"/>
        <v>0</v>
      </c>
      <c r="G52" s="14">
        <f t="shared" si="18"/>
        <v>0</v>
      </c>
    </row>
    <row r="53">
      <c r="A53" s="1" t="s">
        <v>55</v>
      </c>
      <c r="B53" s="2"/>
      <c r="C53" s="4">
        <f t="shared" ref="C53:G53" si="19">B53+C36-C41</f>
        <v>0</v>
      </c>
      <c r="D53" s="4">
        <f t="shared" si="19"/>
        <v>0</v>
      </c>
      <c r="E53" s="4">
        <f t="shared" si="19"/>
        <v>0</v>
      </c>
      <c r="F53" s="4">
        <f t="shared" si="19"/>
        <v>0</v>
      </c>
      <c r="G53" s="4">
        <f t="shared" si="19"/>
        <v>0</v>
      </c>
    </row>
    <row r="54">
      <c r="A54" s="1" t="s">
        <v>56</v>
      </c>
      <c r="B54" s="2"/>
      <c r="C54" s="4">
        <f t="shared" ref="C54:G54" si="20">B54+C35-C40</f>
        <v>0</v>
      </c>
      <c r="D54" s="4">
        <f t="shared" si="20"/>
        <v>0</v>
      </c>
      <c r="E54" s="4">
        <f t="shared" si="20"/>
        <v>0</v>
      </c>
      <c r="F54" s="4">
        <f t="shared" si="20"/>
        <v>0</v>
      </c>
      <c r="G54" s="4">
        <f t="shared" si="20"/>
        <v>0</v>
      </c>
    </row>
    <row r="55">
      <c r="A55" s="1" t="s">
        <v>57</v>
      </c>
      <c r="B55" s="2"/>
      <c r="C55" s="4">
        <f t="shared" ref="C55:G55" si="21">B55+C11-C12</f>
        <v>0</v>
      </c>
      <c r="D55" s="4">
        <f t="shared" si="21"/>
        <v>0</v>
      </c>
      <c r="E55" s="4">
        <f t="shared" si="21"/>
        <v>0</v>
      </c>
      <c r="F55" s="4">
        <f t="shared" si="21"/>
        <v>0</v>
      </c>
      <c r="G55" s="4">
        <f t="shared" si="21"/>
        <v>0</v>
      </c>
    </row>
  </sheetData>
  <printOptions horizontalCentered="1"/>
  <pageMargins bottom="0.75" footer="0.0" header="0.0" left="0.7" right="0.7" top="0.75"/>
  <pageSetup fitToHeight="0" paperSize="9" cellComments="atEnd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 outlineLevelRow="1"/>
  <cols>
    <col customWidth="1" min="1" max="1" width="14.63"/>
    <col customWidth="1" min="2" max="2" width="8.0"/>
    <col customWidth="1" min="3" max="3" width="15.63"/>
    <col customWidth="1" min="4" max="16" width="8.0"/>
  </cols>
  <sheetData>
    <row r="1">
      <c r="A1" s="15" t="s">
        <v>58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</row>
    <row r="2" outlineLevel="1">
      <c r="A2" s="16"/>
      <c r="B2" s="15" t="s">
        <v>59</v>
      </c>
      <c r="C2" s="15" t="s">
        <v>60</v>
      </c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outlineLevel="1">
      <c r="A3" s="15" t="s">
        <v>61</v>
      </c>
      <c r="B3" s="15">
        <v>0.0</v>
      </c>
      <c r="C3" s="17">
        <v>0.2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</row>
    <row r="4" outlineLevel="1">
      <c r="A4" s="15" t="s">
        <v>62</v>
      </c>
      <c r="B4" s="16"/>
      <c r="C4" s="18">
        <f>1-C3</f>
        <v>0.8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</row>
    <row r="5" outlineLevel="1">
      <c r="A5" s="15" t="s">
        <v>63</v>
      </c>
      <c r="B5" s="16"/>
      <c r="C5" s="19">
        <v>1.0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</row>
    <row r="6" outlineLevel="1">
      <c r="A6" s="15" t="s">
        <v>64</v>
      </c>
      <c r="B6" s="15">
        <f>C5</f>
        <v>1</v>
      </c>
      <c r="C6" s="18">
        <f>1-C7</f>
        <v>0.5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</row>
    <row r="7" outlineLevel="1">
      <c r="A7" s="15" t="s">
        <v>65</v>
      </c>
      <c r="B7" s="16">
        <f>B6</f>
        <v>1</v>
      </c>
      <c r="C7" s="17">
        <v>0.5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outlineLevel="1">
      <c r="A8" s="15" t="s">
        <v>66</v>
      </c>
      <c r="B8" s="16"/>
      <c r="C8" s="19">
        <v>2.0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outlineLevel="1">
      <c r="A9" s="15" t="s">
        <v>67</v>
      </c>
      <c r="B9" s="16">
        <f>C5+C8</f>
        <v>3</v>
      </c>
      <c r="C9" s="20">
        <f>1-C10</f>
        <v>0.6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outlineLevel="1">
      <c r="A10" s="15" t="s">
        <v>68</v>
      </c>
      <c r="B10" s="16">
        <f>C5+C11</f>
        <v>1</v>
      </c>
      <c r="C10" s="17">
        <v>0.4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outlineLevel="1">
      <c r="A11" s="15" t="s">
        <v>69</v>
      </c>
      <c r="B11" s="16"/>
      <c r="C11" s="19">
        <v>0.0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</row>
    <row r="12" outlineLevel="1">
      <c r="A12" s="15" t="s">
        <v>70</v>
      </c>
      <c r="B12" s="16">
        <f>B9-B10</f>
        <v>2</v>
      </c>
      <c r="C12" s="16">
        <f>C8-C11</f>
        <v>2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</row>
    <row r="13" outlineLevel="1">
      <c r="A13" s="15" t="s">
        <v>71</v>
      </c>
      <c r="B13" s="15">
        <v>0.0</v>
      </c>
      <c r="C13" s="17">
        <v>0.2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</row>
    <row r="14" outlineLevel="1">
      <c r="A14" s="15" t="s">
        <v>72</v>
      </c>
      <c r="B14" s="15">
        <v>0.0</v>
      </c>
      <c r="C14" s="18">
        <f>1-C13</f>
        <v>0.8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</row>
    <row r="15" outlineLevel="1">
      <c r="A15" s="15" t="s">
        <v>73</v>
      </c>
      <c r="B15" s="15">
        <f>C15</f>
        <v>1</v>
      </c>
      <c r="C15" s="19">
        <v>1.0</v>
      </c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</row>
    <row r="16" outlineLevel="1">
      <c r="A16" s="15" t="s">
        <v>74</v>
      </c>
      <c r="B16" s="16"/>
      <c r="C16" s="18">
        <f>1-C17</f>
        <v>0.5</v>
      </c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outlineLevel="1">
      <c r="A17" s="15" t="s">
        <v>75</v>
      </c>
      <c r="B17" s="16"/>
      <c r="C17" s="17">
        <v>0.5</v>
      </c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outlineLevel="1">
      <c r="A18" s="15" t="s">
        <v>76</v>
      </c>
      <c r="B18" s="16">
        <f>C15+C18</f>
        <v>3</v>
      </c>
      <c r="C18" s="19">
        <v>2.0</v>
      </c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outlineLevel="1">
      <c r="A19" s="16"/>
      <c r="B19" s="16"/>
      <c r="C19" s="15" t="s">
        <v>77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>
      <c r="A21" s="16"/>
      <c r="B21" s="16"/>
      <c r="C21" s="21" t="s">
        <v>78</v>
      </c>
      <c r="D21" s="21" t="s">
        <v>79</v>
      </c>
      <c r="E21" s="21" t="s">
        <v>79</v>
      </c>
      <c r="F21" s="21" t="s">
        <v>79</v>
      </c>
      <c r="G21" s="21" t="s">
        <v>79</v>
      </c>
      <c r="H21" s="21" t="s">
        <v>79</v>
      </c>
      <c r="I21" s="21" t="s">
        <v>79</v>
      </c>
      <c r="J21" s="21" t="s">
        <v>80</v>
      </c>
      <c r="K21" s="21" t="s">
        <v>80</v>
      </c>
      <c r="L21" s="21" t="s">
        <v>80</v>
      </c>
      <c r="M21" s="21" t="s">
        <v>80</v>
      </c>
      <c r="N21" s="21" t="s">
        <v>80</v>
      </c>
      <c r="O21" s="21" t="s">
        <v>80</v>
      </c>
      <c r="P21" s="21" t="s">
        <v>80</v>
      </c>
      <c r="Q21" s="16"/>
      <c r="R21" s="16"/>
      <c r="S21" s="16"/>
      <c r="T21" s="16"/>
      <c r="U21" s="16"/>
      <c r="V21" s="16"/>
      <c r="W21" s="16"/>
      <c r="X21" s="16"/>
      <c r="Y21" s="16"/>
    </row>
    <row r="22">
      <c r="A22" s="16"/>
      <c r="B22" s="16"/>
      <c r="C22" s="21" t="s">
        <v>81</v>
      </c>
      <c r="D22" s="21" t="s">
        <v>82</v>
      </c>
      <c r="E22" s="21" t="s">
        <v>83</v>
      </c>
      <c r="F22" s="21" t="s">
        <v>84</v>
      </c>
      <c r="G22" s="21" t="s">
        <v>85</v>
      </c>
      <c r="H22" s="21" t="s">
        <v>86</v>
      </c>
      <c r="I22" s="21" t="s">
        <v>87</v>
      </c>
      <c r="J22" s="21" t="s">
        <v>0</v>
      </c>
      <c r="K22" s="21" t="s">
        <v>1</v>
      </c>
      <c r="L22" s="21" t="s">
        <v>2</v>
      </c>
      <c r="M22" s="21" t="s">
        <v>3</v>
      </c>
      <c r="N22" s="21" t="s">
        <v>4</v>
      </c>
      <c r="O22" s="21" t="s">
        <v>5</v>
      </c>
      <c r="P22" s="21" t="s">
        <v>82</v>
      </c>
      <c r="Q22" s="16"/>
      <c r="R22" s="16"/>
      <c r="S22" s="16"/>
      <c r="T22" s="16"/>
      <c r="U22" s="16"/>
      <c r="V22" s="16"/>
      <c r="W22" s="16"/>
      <c r="X22" s="16"/>
      <c r="Y22" s="16"/>
    </row>
    <row r="23">
      <c r="A23" s="16"/>
      <c r="B23" s="16"/>
      <c r="C23" s="21" t="s">
        <v>88</v>
      </c>
      <c r="D23" s="21">
        <v>0.0</v>
      </c>
      <c r="E23" s="21">
        <v>1.0</v>
      </c>
      <c r="F23" s="21">
        <v>2.0</v>
      </c>
      <c r="G23" s="21">
        <v>3.0</v>
      </c>
      <c r="H23" s="21">
        <v>4.0</v>
      </c>
      <c r="I23" s="21">
        <v>5.0</v>
      </c>
      <c r="J23" s="21">
        <v>6.0</v>
      </c>
      <c r="K23" s="21">
        <v>7.0</v>
      </c>
      <c r="L23" s="21">
        <v>8.0</v>
      </c>
      <c r="M23" s="21">
        <v>9.0</v>
      </c>
      <c r="N23" s="21">
        <v>10.0</v>
      </c>
      <c r="O23" s="21">
        <v>11.0</v>
      </c>
      <c r="P23" s="21">
        <v>12.0</v>
      </c>
      <c r="Q23" s="16"/>
      <c r="R23" s="16"/>
      <c r="S23" s="16"/>
      <c r="T23" s="16"/>
      <c r="U23" s="16"/>
      <c r="V23" s="16"/>
      <c r="W23" s="16"/>
      <c r="X23" s="16"/>
      <c r="Y23" s="16"/>
    </row>
    <row r="24">
      <c r="A24" s="16"/>
      <c r="B24" s="16"/>
      <c r="C24" s="21" t="s">
        <v>7</v>
      </c>
      <c r="D24" s="22" t="str">
        <f t="shared" ref="D24:I24" si="1">J24</f>
        <v/>
      </c>
      <c r="E24" s="22" t="str">
        <f t="shared" si="1"/>
        <v/>
      </c>
      <c r="F24" s="22" t="str">
        <f t="shared" si="1"/>
        <v/>
      </c>
      <c r="G24" s="22" t="str">
        <f t="shared" si="1"/>
        <v/>
      </c>
      <c r="H24" s="22" t="str">
        <f t="shared" si="1"/>
        <v/>
      </c>
      <c r="I24" s="22" t="str">
        <f t="shared" si="1"/>
        <v/>
      </c>
      <c r="J24" s="22" t="str">
        <f>'資金繰表'!B3</f>
        <v/>
      </c>
      <c r="K24" s="22" t="str">
        <f>'資金繰表'!C3</f>
        <v/>
      </c>
      <c r="L24" s="22" t="str">
        <f>'資金繰表'!D3</f>
        <v/>
      </c>
      <c r="M24" s="22" t="str">
        <f>'資金繰表'!E3</f>
        <v/>
      </c>
      <c r="N24" s="22" t="str">
        <f>'資金繰表'!F3</f>
        <v/>
      </c>
      <c r="O24" s="22" t="str">
        <f>'資金繰表'!G3</f>
        <v/>
      </c>
      <c r="P24" s="23" t="str">
        <f t="shared" ref="P24:P25" si="3">J24</f>
        <v/>
      </c>
      <c r="Q24" s="16"/>
      <c r="R24" s="16"/>
      <c r="S24" s="16"/>
      <c r="T24" s="16"/>
      <c r="U24" s="16"/>
      <c r="V24" s="16"/>
      <c r="W24" s="16"/>
      <c r="X24" s="16"/>
      <c r="Y24" s="16"/>
    </row>
    <row r="25">
      <c r="A25" s="16"/>
      <c r="B25" s="16"/>
      <c r="C25" s="21" t="s">
        <v>89</v>
      </c>
      <c r="D25" s="22" t="str">
        <f t="shared" ref="D25:I25" si="2">J25</f>
        <v/>
      </c>
      <c r="E25" s="22" t="str">
        <f t="shared" si="2"/>
        <v/>
      </c>
      <c r="F25" s="22" t="str">
        <f t="shared" si="2"/>
        <v/>
      </c>
      <c r="G25" s="22" t="str">
        <f t="shared" si="2"/>
        <v/>
      </c>
      <c r="H25" s="22" t="str">
        <f t="shared" si="2"/>
        <v/>
      </c>
      <c r="I25" s="22" t="str">
        <f t="shared" si="2"/>
        <v/>
      </c>
      <c r="J25" s="22" t="str">
        <f>'資金繰表'!B4</f>
        <v/>
      </c>
      <c r="K25" s="22" t="str">
        <f>'資金繰表'!C4</f>
        <v/>
      </c>
      <c r="L25" s="22" t="str">
        <f>'資金繰表'!D4</f>
        <v/>
      </c>
      <c r="M25" s="22" t="str">
        <f>'資金繰表'!E4</f>
        <v/>
      </c>
      <c r="N25" s="22" t="str">
        <f>'資金繰表'!F4</f>
        <v/>
      </c>
      <c r="O25" s="22" t="str">
        <f>'資金繰表'!G4</f>
        <v/>
      </c>
      <c r="P25" s="23" t="str">
        <f t="shared" si="3"/>
        <v/>
      </c>
      <c r="Q25" s="16"/>
      <c r="R25" s="16"/>
      <c r="S25" s="16"/>
      <c r="T25" s="16"/>
      <c r="U25" s="16"/>
      <c r="V25" s="16"/>
      <c r="W25" s="16"/>
      <c r="X25" s="16"/>
      <c r="Y25" s="16"/>
    </row>
    <row r="26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</row>
    <row r="27">
      <c r="A27" s="16"/>
      <c r="B27" s="16"/>
      <c r="C27" s="15" t="s">
        <v>90</v>
      </c>
      <c r="D27" s="16"/>
      <c r="E27" s="16"/>
      <c r="F27" s="15"/>
      <c r="G27" s="15"/>
      <c r="H27" s="15"/>
      <c r="I27" s="15"/>
      <c r="J27" s="24" t="s">
        <v>91</v>
      </c>
      <c r="K27" s="24"/>
      <c r="L27" s="24"/>
      <c r="M27" s="25"/>
      <c r="N27" s="25"/>
      <c r="O27" s="25"/>
      <c r="P27" s="26"/>
      <c r="Q27" s="16"/>
      <c r="R27" s="16"/>
      <c r="S27" s="16"/>
      <c r="T27" s="16"/>
      <c r="U27" s="16"/>
      <c r="V27" s="16"/>
      <c r="W27" s="16"/>
      <c r="X27" s="16"/>
      <c r="Y27" s="16"/>
    </row>
    <row r="28">
      <c r="A28" s="16"/>
      <c r="B28" s="16"/>
      <c r="C28" s="27" t="s">
        <v>10</v>
      </c>
      <c r="D28" s="28">
        <f t="shared" ref="D28:P28" si="4">sumif($C$41:$C838,$C28,D$41:D838)</f>
        <v>0</v>
      </c>
      <c r="E28" s="28">
        <f t="shared" si="4"/>
        <v>0</v>
      </c>
      <c r="F28" s="28">
        <f t="shared" si="4"/>
        <v>0</v>
      </c>
      <c r="G28" s="28">
        <f t="shared" si="4"/>
        <v>0</v>
      </c>
      <c r="H28" s="28">
        <f t="shared" si="4"/>
        <v>0</v>
      </c>
      <c r="I28" s="28">
        <f t="shared" si="4"/>
        <v>0</v>
      </c>
      <c r="J28" s="29">
        <f t="shared" si="4"/>
        <v>0</v>
      </c>
      <c r="K28" s="29">
        <f t="shared" si="4"/>
        <v>0</v>
      </c>
      <c r="L28" s="29">
        <f t="shared" si="4"/>
        <v>0</v>
      </c>
      <c r="M28" s="29">
        <f t="shared" si="4"/>
        <v>0</v>
      </c>
      <c r="N28" s="29">
        <f t="shared" si="4"/>
        <v>0</v>
      </c>
      <c r="O28" s="29">
        <f t="shared" si="4"/>
        <v>0</v>
      </c>
      <c r="P28" s="28">
        <f t="shared" si="4"/>
        <v>0</v>
      </c>
      <c r="Q28" s="16"/>
      <c r="R28" s="16"/>
      <c r="S28" s="16"/>
      <c r="T28" s="16"/>
      <c r="U28" s="16"/>
      <c r="V28" s="16"/>
      <c r="W28" s="16"/>
      <c r="X28" s="16"/>
      <c r="Y28" s="16"/>
    </row>
    <row r="29">
      <c r="A29" s="16"/>
      <c r="B29" s="16"/>
      <c r="C29" s="27" t="s">
        <v>11</v>
      </c>
      <c r="D29" s="28">
        <f t="shared" ref="D29:P29" si="5">sumif($C$41:$C838,$C29,D$41:D838)</f>
        <v>0</v>
      </c>
      <c r="E29" s="28">
        <f t="shared" si="5"/>
        <v>0</v>
      </c>
      <c r="F29" s="28">
        <f t="shared" si="5"/>
        <v>0</v>
      </c>
      <c r="G29" s="28">
        <f t="shared" si="5"/>
        <v>0</v>
      </c>
      <c r="H29" s="28">
        <f t="shared" si="5"/>
        <v>0</v>
      </c>
      <c r="I29" s="28">
        <f t="shared" si="5"/>
        <v>0</v>
      </c>
      <c r="J29" s="29">
        <f t="shared" si="5"/>
        <v>0</v>
      </c>
      <c r="K29" s="29">
        <f t="shared" si="5"/>
        <v>0</v>
      </c>
      <c r="L29" s="29">
        <f t="shared" si="5"/>
        <v>0</v>
      </c>
      <c r="M29" s="29">
        <f t="shared" si="5"/>
        <v>0</v>
      </c>
      <c r="N29" s="29">
        <f t="shared" si="5"/>
        <v>0</v>
      </c>
      <c r="O29" s="29">
        <f t="shared" si="5"/>
        <v>0</v>
      </c>
      <c r="P29" s="28">
        <f t="shared" si="5"/>
        <v>0</v>
      </c>
      <c r="Q29" s="16"/>
      <c r="R29" s="16"/>
      <c r="S29" s="16"/>
      <c r="T29" s="16"/>
      <c r="U29" s="16"/>
      <c r="V29" s="16"/>
      <c r="W29" s="16"/>
      <c r="X29" s="16"/>
      <c r="Y29" s="16"/>
    </row>
    <row r="30">
      <c r="A30" s="16"/>
      <c r="B30" s="16"/>
      <c r="C30" s="27" t="s">
        <v>12</v>
      </c>
      <c r="D30" s="28">
        <f t="shared" ref="D30:P30" si="6">sumif($C$41:$C838,$C30,D$41:D838)</f>
        <v>0</v>
      </c>
      <c r="E30" s="28">
        <f t="shared" si="6"/>
        <v>0</v>
      </c>
      <c r="F30" s="28">
        <f t="shared" si="6"/>
        <v>0</v>
      </c>
      <c r="G30" s="28">
        <f t="shared" si="6"/>
        <v>0</v>
      </c>
      <c r="H30" s="28">
        <f t="shared" si="6"/>
        <v>0</v>
      </c>
      <c r="I30" s="28">
        <f t="shared" si="6"/>
        <v>0</v>
      </c>
      <c r="J30" s="29">
        <f t="shared" si="6"/>
        <v>0</v>
      </c>
      <c r="K30" s="29">
        <f t="shared" si="6"/>
        <v>0</v>
      </c>
      <c r="L30" s="29">
        <f t="shared" si="6"/>
        <v>0</v>
      </c>
      <c r="M30" s="29">
        <f t="shared" si="6"/>
        <v>0</v>
      </c>
      <c r="N30" s="29">
        <f t="shared" si="6"/>
        <v>0</v>
      </c>
      <c r="O30" s="29">
        <f t="shared" si="6"/>
        <v>0</v>
      </c>
      <c r="P30" s="28">
        <f t="shared" si="6"/>
        <v>0</v>
      </c>
      <c r="Q30" s="16"/>
      <c r="R30" s="16"/>
      <c r="S30" s="16"/>
      <c r="T30" s="16"/>
      <c r="U30" s="16"/>
      <c r="V30" s="16"/>
      <c r="W30" s="16"/>
      <c r="X30" s="16"/>
      <c r="Y30" s="16"/>
    </row>
    <row r="31">
      <c r="A31" s="16"/>
      <c r="B31" s="16"/>
      <c r="C31" s="27" t="s">
        <v>13</v>
      </c>
      <c r="D31" s="28">
        <f t="shared" ref="D31:P31" si="7">sumif($C$41:$C838,$C31,D$41:D838)</f>
        <v>0</v>
      </c>
      <c r="E31" s="28">
        <f t="shared" si="7"/>
        <v>0</v>
      </c>
      <c r="F31" s="28">
        <f t="shared" si="7"/>
        <v>0</v>
      </c>
      <c r="G31" s="28">
        <f t="shared" si="7"/>
        <v>0</v>
      </c>
      <c r="H31" s="28">
        <f t="shared" si="7"/>
        <v>0</v>
      </c>
      <c r="I31" s="28">
        <f t="shared" si="7"/>
        <v>0</v>
      </c>
      <c r="J31" s="29">
        <f t="shared" si="7"/>
        <v>0</v>
      </c>
      <c r="K31" s="29">
        <f t="shared" si="7"/>
        <v>0</v>
      </c>
      <c r="L31" s="29">
        <f t="shared" si="7"/>
        <v>0</v>
      </c>
      <c r="M31" s="29">
        <f t="shared" si="7"/>
        <v>0</v>
      </c>
      <c r="N31" s="29">
        <f t="shared" si="7"/>
        <v>0</v>
      </c>
      <c r="O31" s="29">
        <f t="shared" si="7"/>
        <v>0</v>
      </c>
      <c r="P31" s="28">
        <f t="shared" si="7"/>
        <v>0</v>
      </c>
      <c r="Q31" s="16"/>
      <c r="R31" s="16"/>
      <c r="S31" s="16"/>
      <c r="T31" s="16"/>
      <c r="U31" s="16"/>
      <c r="V31" s="16"/>
      <c r="W31" s="16"/>
      <c r="X31" s="16"/>
      <c r="Y31" s="16"/>
    </row>
    <row r="32">
      <c r="A32" s="16"/>
      <c r="B32" s="16"/>
      <c r="C32" s="27" t="s">
        <v>14</v>
      </c>
      <c r="D32" s="28">
        <f t="shared" ref="D32:P32" si="8">sumif($C$41:$C838,$C32,D$41:D838)</f>
        <v>0</v>
      </c>
      <c r="E32" s="28">
        <f t="shared" si="8"/>
        <v>0</v>
      </c>
      <c r="F32" s="28">
        <f t="shared" si="8"/>
        <v>0</v>
      </c>
      <c r="G32" s="28">
        <f t="shared" si="8"/>
        <v>0</v>
      </c>
      <c r="H32" s="28">
        <f t="shared" si="8"/>
        <v>0</v>
      </c>
      <c r="I32" s="28">
        <f t="shared" si="8"/>
        <v>0</v>
      </c>
      <c r="J32" s="29">
        <f t="shared" si="8"/>
        <v>0</v>
      </c>
      <c r="K32" s="29">
        <f t="shared" si="8"/>
        <v>0</v>
      </c>
      <c r="L32" s="29">
        <f t="shared" si="8"/>
        <v>0</v>
      </c>
      <c r="M32" s="29">
        <f t="shared" si="8"/>
        <v>0</v>
      </c>
      <c r="N32" s="29">
        <f t="shared" si="8"/>
        <v>0</v>
      </c>
      <c r="O32" s="29">
        <f t="shared" si="8"/>
        <v>0</v>
      </c>
      <c r="P32" s="28">
        <f t="shared" si="8"/>
        <v>0</v>
      </c>
      <c r="Q32" s="16"/>
      <c r="R32" s="16"/>
      <c r="S32" s="16"/>
      <c r="T32" s="16"/>
      <c r="U32" s="16"/>
      <c r="V32" s="16"/>
      <c r="W32" s="16"/>
      <c r="X32" s="16"/>
      <c r="Y32" s="16"/>
    </row>
    <row r="33">
      <c r="A33" s="16"/>
      <c r="B33" s="16"/>
      <c r="C33" s="27" t="s">
        <v>15</v>
      </c>
      <c r="D33" s="28">
        <f t="shared" ref="D33:P33" si="9">sumif($C$41:$C838,$C33,D$41:D838)</f>
        <v>0</v>
      </c>
      <c r="E33" s="28">
        <f t="shared" si="9"/>
        <v>0</v>
      </c>
      <c r="F33" s="28">
        <f t="shared" si="9"/>
        <v>0</v>
      </c>
      <c r="G33" s="28">
        <f t="shared" si="9"/>
        <v>0</v>
      </c>
      <c r="H33" s="28">
        <f t="shared" si="9"/>
        <v>0</v>
      </c>
      <c r="I33" s="28">
        <f t="shared" si="9"/>
        <v>0</v>
      </c>
      <c r="J33" s="29">
        <f t="shared" si="9"/>
        <v>0</v>
      </c>
      <c r="K33" s="29">
        <f t="shared" si="9"/>
        <v>0</v>
      </c>
      <c r="L33" s="29">
        <f t="shared" si="9"/>
        <v>0</v>
      </c>
      <c r="M33" s="29">
        <f t="shared" si="9"/>
        <v>0</v>
      </c>
      <c r="N33" s="29">
        <f t="shared" si="9"/>
        <v>0</v>
      </c>
      <c r="O33" s="29">
        <f t="shared" si="9"/>
        <v>0</v>
      </c>
      <c r="P33" s="28">
        <f t="shared" si="9"/>
        <v>0</v>
      </c>
      <c r="Q33" s="16"/>
      <c r="R33" s="16"/>
      <c r="S33" s="16"/>
      <c r="T33" s="16"/>
      <c r="U33" s="16"/>
      <c r="V33" s="16"/>
      <c r="W33" s="16"/>
      <c r="X33" s="16"/>
      <c r="Y33" s="16"/>
    </row>
    <row r="34">
      <c r="A34" s="16"/>
      <c r="B34" s="16"/>
      <c r="C34" s="21" t="s">
        <v>16</v>
      </c>
      <c r="D34" s="28">
        <f t="shared" ref="D34:P34" si="10">D28+D29+D31+D32</f>
        <v>0</v>
      </c>
      <c r="E34" s="28">
        <f t="shared" si="10"/>
        <v>0</v>
      </c>
      <c r="F34" s="28">
        <f t="shared" si="10"/>
        <v>0</v>
      </c>
      <c r="G34" s="28">
        <f t="shared" si="10"/>
        <v>0</v>
      </c>
      <c r="H34" s="28">
        <f t="shared" si="10"/>
        <v>0</v>
      </c>
      <c r="I34" s="28">
        <f t="shared" si="10"/>
        <v>0</v>
      </c>
      <c r="J34" s="28">
        <f t="shared" si="10"/>
        <v>0</v>
      </c>
      <c r="K34" s="28">
        <f t="shared" si="10"/>
        <v>0</v>
      </c>
      <c r="L34" s="28">
        <f t="shared" si="10"/>
        <v>0</v>
      </c>
      <c r="M34" s="28">
        <f t="shared" si="10"/>
        <v>0</v>
      </c>
      <c r="N34" s="28">
        <f t="shared" si="10"/>
        <v>0</v>
      </c>
      <c r="O34" s="28">
        <f t="shared" si="10"/>
        <v>0</v>
      </c>
      <c r="P34" s="28">
        <f t="shared" si="10"/>
        <v>0</v>
      </c>
      <c r="Q34" s="16"/>
      <c r="R34" s="16"/>
      <c r="S34" s="16"/>
      <c r="T34" s="16"/>
      <c r="U34" s="16"/>
      <c r="V34" s="16"/>
      <c r="W34" s="16"/>
      <c r="X34" s="16"/>
      <c r="Y34" s="16"/>
    </row>
    <row r="35">
      <c r="A35" s="16"/>
      <c r="B35" s="16"/>
      <c r="C35" s="27" t="s">
        <v>19</v>
      </c>
      <c r="D35" s="28">
        <f t="shared" ref="D35:P35" si="11">sumif($C$41:$C838,$C35,D$41:D838)</f>
        <v>0</v>
      </c>
      <c r="E35" s="28">
        <f t="shared" si="11"/>
        <v>0</v>
      </c>
      <c r="F35" s="28">
        <f t="shared" si="11"/>
        <v>0</v>
      </c>
      <c r="G35" s="28">
        <f t="shared" si="11"/>
        <v>0</v>
      </c>
      <c r="H35" s="28">
        <f t="shared" si="11"/>
        <v>0</v>
      </c>
      <c r="I35" s="28">
        <f t="shared" si="11"/>
        <v>0</v>
      </c>
      <c r="J35" s="29">
        <f t="shared" si="11"/>
        <v>0</v>
      </c>
      <c r="K35" s="29">
        <f t="shared" si="11"/>
        <v>0</v>
      </c>
      <c r="L35" s="29">
        <f t="shared" si="11"/>
        <v>0</v>
      </c>
      <c r="M35" s="29">
        <f t="shared" si="11"/>
        <v>0</v>
      </c>
      <c r="N35" s="29">
        <f t="shared" si="11"/>
        <v>0</v>
      </c>
      <c r="O35" s="29">
        <f t="shared" si="11"/>
        <v>0</v>
      </c>
      <c r="P35" s="28">
        <f t="shared" si="11"/>
        <v>0</v>
      </c>
      <c r="Q35" s="16"/>
      <c r="R35" s="16"/>
      <c r="S35" s="16"/>
      <c r="T35" s="16"/>
      <c r="U35" s="16"/>
      <c r="V35" s="16"/>
      <c r="W35" s="16"/>
      <c r="X35" s="16"/>
      <c r="Y35" s="16"/>
    </row>
    <row r="36">
      <c r="A36" s="16"/>
      <c r="B36" s="16"/>
      <c r="C36" s="27" t="s">
        <v>20</v>
      </c>
      <c r="D36" s="28">
        <f t="shared" ref="D36:P36" si="12">sumif($C$41:$C838,$C36,D$41:D838)</f>
        <v>0</v>
      </c>
      <c r="E36" s="28">
        <f t="shared" si="12"/>
        <v>0</v>
      </c>
      <c r="F36" s="28">
        <f t="shared" si="12"/>
        <v>0</v>
      </c>
      <c r="G36" s="28">
        <f t="shared" si="12"/>
        <v>0</v>
      </c>
      <c r="H36" s="28">
        <f t="shared" si="12"/>
        <v>0</v>
      </c>
      <c r="I36" s="28">
        <f t="shared" si="12"/>
        <v>0</v>
      </c>
      <c r="J36" s="29">
        <f t="shared" si="12"/>
        <v>0</v>
      </c>
      <c r="K36" s="29">
        <f t="shared" si="12"/>
        <v>0</v>
      </c>
      <c r="L36" s="29">
        <f t="shared" si="12"/>
        <v>0</v>
      </c>
      <c r="M36" s="29">
        <f t="shared" si="12"/>
        <v>0</v>
      </c>
      <c r="N36" s="29">
        <f t="shared" si="12"/>
        <v>0</v>
      </c>
      <c r="O36" s="29">
        <f t="shared" si="12"/>
        <v>0</v>
      </c>
      <c r="P36" s="28">
        <f t="shared" si="12"/>
        <v>0</v>
      </c>
      <c r="Q36" s="16"/>
      <c r="R36" s="16"/>
      <c r="S36" s="16"/>
      <c r="T36" s="16"/>
      <c r="U36" s="16"/>
      <c r="V36" s="16"/>
      <c r="W36" s="16"/>
      <c r="X36" s="16"/>
      <c r="Y36" s="16"/>
    </row>
    <row r="37">
      <c r="A37" s="16"/>
      <c r="B37" s="16"/>
      <c r="C37" s="27" t="s">
        <v>21</v>
      </c>
      <c r="D37" s="28">
        <f t="shared" ref="D37:P37" si="13">sumif($C$41:$C838,$C37,D$41:D838)</f>
        <v>0</v>
      </c>
      <c r="E37" s="28">
        <f t="shared" si="13"/>
        <v>0</v>
      </c>
      <c r="F37" s="28">
        <f t="shared" si="13"/>
        <v>0</v>
      </c>
      <c r="G37" s="28">
        <f t="shared" si="13"/>
        <v>0</v>
      </c>
      <c r="H37" s="28">
        <f t="shared" si="13"/>
        <v>0</v>
      </c>
      <c r="I37" s="28">
        <f t="shared" si="13"/>
        <v>0</v>
      </c>
      <c r="J37" s="29">
        <f t="shared" si="13"/>
        <v>0</v>
      </c>
      <c r="K37" s="29">
        <f t="shared" si="13"/>
        <v>0</v>
      </c>
      <c r="L37" s="29">
        <f t="shared" si="13"/>
        <v>0</v>
      </c>
      <c r="M37" s="29">
        <f t="shared" si="13"/>
        <v>0</v>
      </c>
      <c r="N37" s="29">
        <f t="shared" si="13"/>
        <v>0</v>
      </c>
      <c r="O37" s="29">
        <f t="shared" si="13"/>
        <v>0</v>
      </c>
      <c r="P37" s="28">
        <f t="shared" si="13"/>
        <v>0</v>
      </c>
      <c r="Q37" s="16"/>
      <c r="R37" s="16"/>
      <c r="S37" s="16"/>
      <c r="T37" s="16"/>
      <c r="U37" s="16"/>
      <c r="V37" s="16"/>
      <c r="W37" s="16"/>
      <c r="X37" s="16"/>
      <c r="Y37" s="16"/>
    </row>
    <row r="38">
      <c r="A38" s="16"/>
      <c r="B38" s="16"/>
      <c r="C38" s="27" t="s">
        <v>22</v>
      </c>
      <c r="D38" s="28">
        <f t="shared" ref="D38:P38" si="14">sumif($C$41:$C838,$C38,D$41:D838)</f>
        <v>0</v>
      </c>
      <c r="E38" s="28">
        <f t="shared" si="14"/>
        <v>0</v>
      </c>
      <c r="F38" s="28">
        <f t="shared" si="14"/>
        <v>0</v>
      </c>
      <c r="G38" s="28">
        <f t="shared" si="14"/>
        <v>0</v>
      </c>
      <c r="H38" s="28">
        <f t="shared" si="14"/>
        <v>0</v>
      </c>
      <c r="I38" s="28">
        <f t="shared" si="14"/>
        <v>0</v>
      </c>
      <c r="J38" s="29">
        <f t="shared" si="14"/>
        <v>0</v>
      </c>
      <c r="K38" s="29">
        <f t="shared" si="14"/>
        <v>0</v>
      </c>
      <c r="L38" s="29">
        <f t="shared" si="14"/>
        <v>0</v>
      </c>
      <c r="M38" s="29">
        <f t="shared" si="14"/>
        <v>0</v>
      </c>
      <c r="N38" s="29">
        <f t="shared" si="14"/>
        <v>0</v>
      </c>
      <c r="O38" s="29">
        <f t="shared" si="14"/>
        <v>0</v>
      </c>
      <c r="P38" s="28">
        <f t="shared" si="14"/>
        <v>0</v>
      </c>
      <c r="Q38" s="16"/>
      <c r="R38" s="16"/>
      <c r="S38" s="16"/>
      <c r="T38" s="16"/>
      <c r="U38" s="16"/>
      <c r="V38" s="16"/>
      <c r="W38" s="16"/>
      <c r="X38" s="16"/>
      <c r="Y38" s="16"/>
    </row>
    <row r="39">
      <c r="A39" s="16"/>
      <c r="B39" s="16"/>
      <c r="C39" s="27" t="s">
        <v>23</v>
      </c>
      <c r="D39" s="28">
        <f t="shared" ref="D39:P39" si="15">D35+D36+D38</f>
        <v>0</v>
      </c>
      <c r="E39" s="28">
        <f t="shared" si="15"/>
        <v>0</v>
      </c>
      <c r="F39" s="28">
        <f t="shared" si="15"/>
        <v>0</v>
      </c>
      <c r="G39" s="28">
        <f t="shared" si="15"/>
        <v>0</v>
      </c>
      <c r="H39" s="28">
        <f t="shared" si="15"/>
        <v>0</v>
      </c>
      <c r="I39" s="28">
        <f t="shared" si="15"/>
        <v>0</v>
      </c>
      <c r="J39" s="28">
        <f t="shared" si="15"/>
        <v>0</v>
      </c>
      <c r="K39" s="28">
        <f t="shared" si="15"/>
        <v>0</v>
      </c>
      <c r="L39" s="28">
        <f t="shared" si="15"/>
        <v>0</v>
      </c>
      <c r="M39" s="28">
        <f t="shared" si="15"/>
        <v>0</v>
      </c>
      <c r="N39" s="28">
        <f t="shared" si="15"/>
        <v>0</v>
      </c>
      <c r="O39" s="28">
        <f t="shared" si="15"/>
        <v>0</v>
      </c>
      <c r="P39" s="28">
        <f t="shared" si="15"/>
        <v>0</v>
      </c>
      <c r="Q39" s="16"/>
      <c r="R39" s="16"/>
      <c r="S39" s="16"/>
      <c r="T39" s="16"/>
      <c r="U39" s="16"/>
      <c r="V39" s="16"/>
      <c r="W39" s="16"/>
      <c r="X39" s="16"/>
      <c r="Y39" s="16"/>
    </row>
    <row r="40">
      <c r="A40" s="30" t="s">
        <v>88</v>
      </c>
      <c r="B40" s="16"/>
      <c r="C40" s="16"/>
      <c r="D40" s="31"/>
      <c r="E40" s="31"/>
      <c r="F40" s="31"/>
      <c r="G40" s="31"/>
      <c r="H40" s="31"/>
      <c r="I40" s="31"/>
      <c r="J40" s="31"/>
      <c r="K40" s="32"/>
      <c r="L40" s="32"/>
      <c r="M40" s="32"/>
      <c r="N40" s="32"/>
      <c r="O40" s="32"/>
      <c r="P40" s="32"/>
      <c r="Q40" s="16"/>
      <c r="R40" s="16"/>
      <c r="S40" s="16"/>
      <c r="T40" s="16"/>
      <c r="U40" s="16"/>
      <c r="V40" s="16"/>
      <c r="W40" s="16"/>
      <c r="X40" s="16"/>
      <c r="Y40" s="16"/>
    </row>
    <row r="41">
      <c r="A41" s="21">
        <v>0.0</v>
      </c>
      <c r="B41" s="26"/>
      <c r="C41" s="26"/>
      <c r="D41" s="33">
        <v>0.0</v>
      </c>
      <c r="E41" s="33">
        <v>1.0</v>
      </c>
      <c r="F41" s="33">
        <v>2.0</v>
      </c>
      <c r="G41" s="33">
        <v>3.0</v>
      </c>
      <c r="H41" s="33">
        <v>4.0</v>
      </c>
      <c r="I41" s="33">
        <v>5.0</v>
      </c>
      <c r="J41" s="33">
        <v>6.0</v>
      </c>
      <c r="K41" s="33">
        <v>7.0</v>
      </c>
      <c r="L41" s="33">
        <v>8.0</v>
      </c>
      <c r="M41" s="33">
        <v>9.0</v>
      </c>
      <c r="N41" s="33">
        <v>10.0</v>
      </c>
      <c r="O41" s="33">
        <v>11.0</v>
      </c>
      <c r="P41" s="33">
        <v>12.0</v>
      </c>
      <c r="Q41" s="16"/>
      <c r="R41" s="16"/>
      <c r="S41" s="16"/>
      <c r="T41" s="16"/>
      <c r="U41" s="16"/>
      <c r="V41" s="16"/>
      <c r="W41" s="16"/>
      <c r="X41" s="16"/>
      <c r="Y41" s="16"/>
    </row>
    <row r="42">
      <c r="A42" s="26"/>
      <c r="B42" s="21" t="s">
        <v>7</v>
      </c>
      <c r="C42" s="27" t="s">
        <v>10</v>
      </c>
      <c r="D42" s="28">
        <f t="shared" ref="D42:P42" si="16">if($B$3=D$41,$B$43*$C$3,0)</f>
        <v>0</v>
      </c>
      <c r="E42" s="28">
        <f t="shared" si="16"/>
        <v>0</v>
      </c>
      <c r="F42" s="28">
        <f t="shared" si="16"/>
        <v>0</v>
      </c>
      <c r="G42" s="28">
        <f t="shared" si="16"/>
        <v>0</v>
      </c>
      <c r="H42" s="28">
        <f t="shared" si="16"/>
        <v>0</v>
      </c>
      <c r="I42" s="28">
        <f t="shared" si="16"/>
        <v>0</v>
      </c>
      <c r="J42" s="28">
        <f t="shared" si="16"/>
        <v>0</v>
      </c>
      <c r="K42" s="28">
        <f t="shared" si="16"/>
        <v>0</v>
      </c>
      <c r="L42" s="28">
        <f t="shared" si="16"/>
        <v>0</v>
      </c>
      <c r="M42" s="28">
        <f t="shared" si="16"/>
        <v>0</v>
      </c>
      <c r="N42" s="28">
        <f t="shared" si="16"/>
        <v>0</v>
      </c>
      <c r="O42" s="28">
        <f t="shared" si="16"/>
        <v>0</v>
      </c>
      <c r="P42" s="28">
        <f t="shared" si="16"/>
        <v>0</v>
      </c>
      <c r="Q42" s="16"/>
      <c r="R42" s="16"/>
      <c r="S42" s="16"/>
      <c r="T42" s="16"/>
      <c r="U42" s="16"/>
      <c r="V42" s="16"/>
      <c r="W42" s="16"/>
      <c r="X42" s="16"/>
      <c r="Y42" s="16"/>
    </row>
    <row r="43">
      <c r="A43" s="26"/>
      <c r="B43" s="34" t="str">
        <f>hlookup(A41,$D$23:$P$25,2,false)</f>
        <v/>
      </c>
      <c r="C43" s="27" t="s">
        <v>11</v>
      </c>
      <c r="D43" s="28">
        <f t="shared" ref="D43:P43" si="17">if($B$6=D$41,$B$43*$C$4*$C$6,0)</f>
        <v>0</v>
      </c>
      <c r="E43" s="28">
        <f t="shared" si="17"/>
        <v>0</v>
      </c>
      <c r="F43" s="28">
        <f t="shared" si="17"/>
        <v>0</v>
      </c>
      <c r="G43" s="28">
        <f t="shared" si="17"/>
        <v>0</v>
      </c>
      <c r="H43" s="28">
        <f t="shared" si="17"/>
        <v>0</v>
      </c>
      <c r="I43" s="28">
        <f t="shared" si="17"/>
        <v>0</v>
      </c>
      <c r="J43" s="28">
        <f t="shared" si="17"/>
        <v>0</v>
      </c>
      <c r="K43" s="28">
        <f t="shared" si="17"/>
        <v>0</v>
      </c>
      <c r="L43" s="28">
        <f t="shared" si="17"/>
        <v>0</v>
      </c>
      <c r="M43" s="28">
        <f t="shared" si="17"/>
        <v>0</v>
      </c>
      <c r="N43" s="28">
        <f t="shared" si="17"/>
        <v>0</v>
      </c>
      <c r="O43" s="28">
        <f t="shared" si="17"/>
        <v>0</v>
      </c>
      <c r="P43" s="28">
        <f t="shared" si="17"/>
        <v>0</v>
      </c>
      <c r="Q43" s="16"/>
      <c r="R43" s="16"/>
      <c r="S43" s="16"/>
      <c r="T43" s="16"/>
      <c r="U43" s="16"/>
      <c r="V43" s="16"/>
      <c r="W43" s="16"/>
      <c r="X43" s="16"/>
      <c r="Y43" s="16"/>
    </row>
    <row r="44">
      <c r="A44" s="26"/>
      <c r="B44" s="26"/>
      <c r="C44" s="27" t="s">
        <v>12</v>
      </c>
      <c r="D44" s="28">
        <f t="shared" ref="D44:P44" si="18">if($B$6=D$41,$B$43*$C$4*$C$7,0)</f>
        <v>0</v>
      </c>
      <c r="E44" s="28">
        <f t="shared" si="18"/>
        <v>0</v>
      </c>
      <c r="F44" s="28">
        <f t="shared" si="18"/>
        <v>0</v>
      </c>
      <c r="G44" s="28">
        <f t="shared" si="18"/>
        <v>0</v>
      </c>
      <c r="H44" s="28">
        <f t="shared" si="18"/>
        <v>0</v>
      </c>
      <c r="I44" s="28">
        <f t="shared" si="18"/>
        <v>0</v>
      </c>
      <c r="J44" s="28">
        <f t="shared" si="18"/>
        <v>0</v>
      </c>
      <c r="K44" s="28">
        <f t="shared" si="18"/>
        <v>0</v>
      </c>
      <c r="L44" s="28">
        <f t="shared" si="18"/>
        <v>0</v>
      </c>
      <c r="M44" s="28">
        <f t="shared" si="18"/>
        <v>0</v>
      </c>
      <c r="N44" s="28">
        <f t="shared" si="18"/>
        <v>0</v>
      </c>
      <c r="O44" s="28">
        <f t="shared" si="18"/>
        <v>0</v>
      </c>
      <c r="P44" s="28">
        <f t="shared" si="18"/>
        <v>0</v>
      </c>
      <c r="Q44" s="16"/>
      <c r="R44" s="16"/>
      <c r="S44" s="16"/>
      <c r="T44" s="16"/>
      <c r="U44" s="16"/>
      <c r="V44" s="16"/>
      <c r="W44" s="16"/>
      <c r="X44" s="16"/>
      <c r="Y44" s="16"/>
    </row>
    <row r="45">
      <c r="A45" s="26"/>
      <c r="B45" s="26"/>
      <c r="C45" s="27" t="s">
        <v>13</v>
      </c>
      <c r="D45" s="28">
        <f t="shared" ref="D45:P45" si="19">if($B$9=D$41,$B$43*$C$4*$C$6*$C$9,0)</f>
        <v>0</v>
      </c>
      <c r="E45" s="28">
        <f t="shared" si="19"/>
        <v>0</v>
      </c>
      <c r="F45" s="28">
        <f t="shared" si="19"/>
        <v>0</v>
      </c>
      <c r="G45" s="28">
        <f t="shared" si="19"/>
        <v>0</v>
      </c>
      <c r="H45" s="28">
        <f t="shared" si="19"/>
        <v>0</v>
      </c>
      <c r="I45" s="28">
        <f t="shared" si="19"/>
        <v>0</v>
      </c>
      <c r="J45" s="28">
        <f t="shared" si="19"/>
        <v>0</v>
      </c>
      <c r="K45" s="28">
        <f t="shared" si="19"/>
        <v>0</v>
      </c>
      <c r="L45" s="28">
        <f t="shared" si="19"/>
        <v>0</v>
      </c>
      <c r="M45" s="28">
        <f t="shared" si="19"/>
        <v>0</v>
      </c>
      <c r="N45" s="28">
        <f t="shared" si="19"/>
        <v>0</v>
      </c>
      <c r="O45" s="28">
        <f t="shared" si="19"/>
        <v>0</v>
      </c>
      <c r="P45" s="28">
        <f t="shared" si="19"/>
        <v>0</v>
      </c>
      <c r="Q45" s="16"/>
      <c r="R45" s="16"/>
      <c r="S45" s="16"/>
      <c r="T45" s="16"/>
      <c r="U45" s="16"/>
      <c r="V45" s="16"/>
      <c r="W45" s="16"/>
      <c r="X45" s="16"/>
      <c r="Y45" s="16"/>
    </row>
    <row r="46">
      <c r="A46" s="26"/>
      <c r="B46" s="26"/>
      <c r="C46" s="27" t="s">
        <v>14</v>
      </c>
      <c r="D46" s="28">
        <f t="shared" ref="D46:P46" si="20">if($B$10=D$41,$B$43*$C$4*$C$6*$C$10,0)</f>
        <v>0</v>
      </c>
      <c r="E46" s="28">
        <f t="shared" si="20"/>
        <v>0</v>
      </c>
      <c r="F46" s="28">
        <f t="shared" si="20"/>
        <v>0</v>
      </c>
      <c r="G46" s="28">
        <f t="shared" si="20"/>
        <v>0</v>
      </c>
      <c r="H46" s="28">
        <f t="shared" si="20"/>
        <v>0</v>
      </c>
      <c r="I46" s="28">
        <f t="shared" si="20"/>
        <v>0</v>
      </c>
      <c r="J46" s="28">
        <f t="shared" si="20"/>
        <v>0</v>
      </c>
      <c r="K46" s="28">
        <f t="shared" si="20"/>
        <v>0</v>
      </c>
      <c r="L46" s="28">
        <f t="shared" si="20"/>
        <v>0</v>
      </c>
      <c r="M46" s="28">
        <f t="shared" si="20"/>
        <v>0</v>
      </c>
      <c r="N46" s="28">
        <f t="shared" si="20"/>
        <v>0</v>
      </c>
      <c r="O46" s="28">
        <f t="shared" si="20"/>
        <v>0</v>
      </c>
      <c r="P46" s="28">
        <f t="shared" si="20"/>
        <v>0</v>
      </c>
      <c r="Q46" s="16"/>
      <c r="R46" s="16"/>
      <c r="S46" s="16"/>
      <c r="T46" s="16"/>
      <c r="U46" s="16"/>
      <c r="V46" s="16"/>
      <c r="W46" s="16"/>
      <c r="X46" s="16"/>
      <c r="Y46" s="16"/>
    </row>
    <row r="47">
      <c r="A47" s="26"/>
      <c r="B47" s="26"/>
      <c r="C47" s="27" t="s">
        <v>15</v>
      </c>
      <c r="D47" s="28">
        <f t="shared" ref="D47:P47" si="21">if($B$9=D$41,$B$43*$C$4*$C$6*$C$10,0)</f>
        <v>0</v>
      </c>
      <c r="E47" s="28">
        <f t="shared" si="21"/>
        <v>0</v>
      </c>
      <c r="F47" s="28">
        <f t="shared" si="21"/>
        <v>0</v>
      </c>
      <c r="G47" s="28">
        <f t="shared" si="21"/>
        <v>0</v>
      </c>
      <c r="H47" s="28">
        <f t="shared" si="21"/>
        <v>0</v>
      </c>
      <c r="I47" s="28">
        <f t="shared" si="21"/>
        <v>0</v>
      </c>
      <c r="J47" s="28">
        <f t="shared" si="21"/>
        <v>0</v>
      </c>
      <c r="K47" s="28">
        <f t="shared" si="21"/>
        <v>0</v>
      </c>
      <c r="L47" s="28">
        <f t="shared" si="21"/>
        <v>0</v>
      </c>
      <c r="M47" s="28">
        <f t="shared" si="21"/>
        <v>0</v>
      </c>
      <c r="N47" s="28">
        <f t="shared" si="21"/>
        <v>0</v>
      </c>
      <c r="O47" s="28">
        <f t="shared" si="21"/>
        <v>0</v>
      </c>
      <c r="P47" s="28">
        <f t="shared" si="21"/>
        <v>0</v>
      </c>
      <c r="Q47" s="16"/>
      <c r="R47" s="16"/>
      <c r="S47" s="16"/>
      <c r="T47" s="16"/>
      <c r="U47" s="16"/>
      <c r="V47" s="16"/>
      <c r="W47" s="16"/>
      <c r="X47" s="16"/>
      <c r="Y47" s="16"/>
    </row>
    <row r="48">
      <c r="A48" s="26"/>
      <c r="B48" s="26"/>
      <c r="C48" s="21" t="s">
        <v>16</v>
      </c>
      <c r="D48" s="28">
        <f t="shared" ref="D48:P48" si="22">D42+D43+D45+D46</f>
        <v>0</v>
      </c>
      <c r="E48" s="28">
        <f t="shared" si="22"/>
        <v>0</v>
      </c>
      <c r="F48" s="28">
        <f t="shared" si="22"/>
        <v>0</v>
      </c>
      <c r="G48" s="28">
        <f t="shared" si="22"/>
        <v>0</v>
      </c>
      <c r="H48" s="28">
        <f t="shared" si="22"/>
        <v>0</v>
      </c>
      <c r="I48" s="28">
        <f t="shared" si="22"/>
        <v>0</v>
      </c>
      <c r="J48" s="28">
        <f t="shared" si="22"/>
        <v>0</v>
      </c>
      <c r="K48" s="28">
        <f t="shared" si="22"/>
        <v>0</v>
      </c>
      <c r="L48" s="28">
        <f t="shared" si="22"/>
        <v>0</v>
      </c>
      <c r="M48" s="28">
        <f t="shared" si="22"/>
        <v>0</v>
      </c>
      <c r="N48" s="28">
        <f t="shared" si="22"/>
        <v>0</v>
      </c>
      <c r="O48" s="28">
        <f t="shared" si="22"/>
        <v>0</v>
      </c>
      <c r="P48" s="28">
        <f t="shared" si="22"/>
        <v>0</v>
      </c>
      <c r="Q48" s="16"/>
      <c r="R48" s="16"/>
      <c r="S48" s="16"/>
      <c r="T48" s="16"/>
      <c r="U48" s="16"/>
      <c r="V48" s="16"/>
      <c r="W48" s="16"/>
      <c r="X48" s="16"/>
      <c r="Y48" s="16"/>
    </row>
    <row r="49">
      <c r="A49" s="26"/>
      <c r="B49" s="21" t="s">
        <v>89</v>
      </c>
      <c r="C49" s="27" t="s">
        <v>19</v>
      </c>
      <c r="D49" s="28">
        <f t="shared" ref="D49:P49" si="23">if($B$13=D$41,$B$50*$C$13,0)</f>
        <v>0</v>
      </c>
      <c r="E49" s="28">
        <f t="shared" si="23"/>
        <v>0</v>
      </c>
      <c r="F49" s="28">
        <f t="shared" si="23"/>
        <v>0</v>
      </c>
      <c r="G49" s="28">
        <f t="shared" si="23"/>
        <v>0</v>
      </c>
      <c r="H49" s="28">
        <f t="shared" si="23"/>
        <v>0</v>
      </c>
      <c r="I49" s="28">
        <f t="shared" si="23"/>
        <v>0</v>
      </c>
      <c r="J49" s="28">
        <f t="shared" si="23"/>
        <v>0</v>
      </c>
      <c r="K49" s="28">
        <f t="shared" si="23"/>
        <v>0</v>
      </c>
      <c r="L49" s="28">
        <f t="shared" si="23"/>
        <v>0</v>
      </c>
      <c r="M49" s="28">
        <f t="shared" si="23"/>
        <v>0</v>
      </c>
      <c r="N49" s="28">
        <f t="shared" si="23"/>
        <v>0</v>
      </c>
      <c r="O49" s="28">
        <f t="shared" si="23"/>
        <v>0</v>
      </c>
      <c r="P49" s="28">
        <f t="shared" si="23"/>
        <v>0</v>
      </c>
      <c r="Q49" s="16"/>
      <c r="R49" s="16"/>
      <c r="S49" s="16"/>
      <c r="T49" s="16"/>
      <c r="U49" s="16"/>
      <c r="V49" s="16"/>
      <c r="W49" s="16"/>
      <c r="X49" s="16"/>
      <c r="Y49" s="16"/>
    </row>
    <row r="50">
      <c r="A50" s="26"/>
      <c r="B50" s="34" t="str">
        <f>hlookup(A41,$D$23:$P$25,3,false)</f>
        <v/>
      </c>
      <c r="C50" s="27" t="s">
        <v>20</v>
      </c>
      <c r="D50" s="28">
        <f t="shared" ref="D50:P50" si="24">if($B$15=D$41,$B$50*$C$14*$C$16,0)</f>
        <v>0</v>
      </c>
      <c r="E50" s="28">
        <f t="shared" si="24"/>
        <v>0</v>
      </c>
      <c r="F50" s="28">
        <f t="shared" si="24"/>
        <v>0</v>
      </c>
      <c r="G50" s="28">
        <f t="shared" si="24"/>
        <v>0</v>
      </c>
      <c r="H50" s="28">
        <f t="shared" si="24"/>
        <v>0</v>
      </c>
      <c r="I50" s="28">
        <f t="shared" si="24"/>
        <v>0</v>
      </c>
      <c r="J50" s="28">
        <f t="shared" si="24"/>
        <v>0</v>
      </c>
      <c r="K50" s="28">
        <f t="shared" si="24"/>
        <v>0</v>
      </c>
      <c r="L50" s="28">
        <f t="shared" si="24"/>
        <v>0</v>
      </c>
      <c r="M50" s="28">
        <f t="shared" si="24"/>
        <v>0</v>
      </c>
      <c r="N50" s="28">
        <f t="shared" si="24"/>
        <v>0</v>
      </c>
      <c r="O50" s="28">
        <f t="shared" si="24"/>
        <v>0</v>
      </c>
      <c r="P50" s="28">
        <f t="shared" si="24"/>
        <v>0</v>
      </c>
      <c r="Q50" s="16"/>
      <c r="R50" s="16"/>
      <c r="S50" s="16"/>
      <c r="T50" s="16"/>
      <c r="U50" s="16"/>
      <c r="V50" s="16"/>
      <c r="W50" s="16"/>
      <c r="X50" s="16"/>
      <c r="Y50" s="16"/>
    </row>
    <row r="51">
      <c r="A51" s="26"/>
      <c r="B51" s="26"/>
      <c r="C51" s="27" t="s">
        <v>21</v>
      </c>
      <c r="D51" s="28">
        <f t="shared" ref="D51:P51" si="25">if($B$15=D$41,$B$50*$C$14*$C$17,0)</f>
        <v>0</v>
      </c>
      <c r="E51" s="28">
        <f t="shared" si="25"/>
        <v>0</v>
      </c>
      <c r="F51" s="28">
        <f t="shared" si="25"/>
        <v>0</v>
      </c>
      <c r="G51" s="28">
        <f t="shared" si="25"/>
        <v>0</v>
      </c>
      <c r="H51" s="28">
        <f t="shared" si="25"/>
        <v>0</v>
      </c>
      <c r="I51" s="28">
        <f t="shared" si="25"/>
        <v>0</v>
      </c>
      <c r="J51" s="28">
        <f t="shared" si="25"/>
        <v>0</v>
      </c>
      <c r="K51" s="28">
        <f t="shared" si="25"/>
        <v>0</v>
      </c>
      <c r="L51" s="28">
        <f t="shared" si="25"/>
        <v>0</v>
      </c>
      <c r="M51" s="28">
        <f t="shared" si="25"/>
        <v>0</v>
      </c>
      <c r="N51" s="28">
        <f t="shared" si="25"/>
        <v>0</v>
      </c>
      <c r="O51" s="28">
        <f t="shared" si="25"/>
        <v>0</v>
      </c>
      <c r="P51" s="28">
        <f t="shared" si="25"/>
        <v>0</v>
      </c>
      <c r="Q51" s="16"/>
      <c r="R51" s="16"/>
      <c r="S51" s="16"/>
      <c r="T51" s="16"/>
      <c r="U51" s="16"/>
      <c r="V51" s="16"/>
      <c r="W51" s="16"/>
      <c r="X51" s="16"/>
      <c r="Y51" s="16"/>
    </row>
    <row r="52">
      <c r="A52" s="26"/>
      <c r="B52" s="26"/>
      <c r="C52" s="27" t="s">
        <v>22</v>
      </c>
      <c r="D52" s="28">
        <f t="shared" ref="D52:P52" si="26">if($B$18=D$41,$B$50*$C$14*$C$17,0)</f>
        <v>0</v>
      </c>
      <c r="E52" s="28">
        <f t="shared" si="26"/>
        <v>0</v>
      </c>
      <c r="F52" s="28">
        <f t="shared" si="26"/>
        <v>0</v>
      </c>
      <c r="G52" s="28">
        <f t="shared" si="26"/>
        <v>0</v>
      </c>
      <c r="H52" s="28">
        <f t="shared" si="26"/>
        <v>0</v>
      </c>
      <c r="I52" s="28">
        <f t="shared" si="26"/>
        <v>0</v>
      </c>
      <c r="J52" s="28">
        <f t="shared" si="26"/>
        <v>0</v>
      </c>
      <c r="K52" s="28">
        <f t="shared" si="26"/>
        <v>0</v>
      </c>
      <c r="L52" s="28">
        <f t="shared" si="26"/>
        <v>0</v>
      </c>
      <c r="M52" s="28">
        <f t="shared" si="26"/>
        <v>0</v>
      </c>
      <c r="N52" s="28">
        <f t="shared" si="26"/>
        <v>0</v>
      </c>
      <c r="O52" s="28">
        <f t="shared" si="26"/>
        <v>0</v>
      </c>
      <c r="P52" s="28">
        <f t="shared" si="26"/>
        <v>0</v>
      </c>
      <c r="Q52" s="16"/>
      <c r="R52" s="16"/>
      <c r="S52" s="16"/>
      <c r="T52" s="16"/>
      <c r="U52" s="16"/>
      <c r="V52" s="16"/>
      <c r="W52" s="16"/>
      <c r="X52" s="16"/>
      <c r="Y52" s="16"/>
    </row>
    <row r="53">
      <c r="A53" s="26"/>
      <c r="B53" s="26"/>
      <c r="C53" s="27" t="s">
        <v>23</v>
      </c>
      <c r="D53" s="28">
        <f t="shared" ref="D53:P53" si="27">D49+D50+D52</f>
        <v>0</v>
      </c>
      <c r="E53" s="28">
        <f t="shared" si="27"/>
        <v>0</v>
      </c>
      <c r="F53" s="28">
        <f t="shared" si="27"/>
        <v>0</v>
      </c>
      <c r="G53" s="28">
        <f t="shared" si="27"/>
        <v>0</v>
      </c>
      <c r="H53" s="28">
        <f t="shared" si="27"/>
        <v>0</v>
      </c>
      <c r="I53" s="28">
        <f t="shared" si="27"/>
        <v>0</v>
      </c>
      <c r="J53" s="28">
        <f t="shared" si="27"/>
        <v>0</v>
      </c>
      <c r="K53" s="28">
        <f t="shared" si="27"/>
        <v>0</v>
      </c>
      <c r="L53" s="28">
        <f t="shared" si="27"/>
        <v>0</v>
      </c>
      <c r="M53" s="28">
        <f t="shared" si="27"/>
        <v>0</v>
      </c>
      <c r="N53" s="28">
        <f t="shared" si="27"/>
        <v>0</v>
      </c>
      <c r="O53" s="28">
        <f t="shared" si="27"/>
        <v>0</v>
      </c>
      <c r="P53" s="28">
        <f t="shared" si="27"/>
        <v>0</v>
      </c>
      <c r="Q53" s="16"/>
      <c r="R53" s="16"/>
      <c r="S53" s="16"/>
      <c r="T53" s="16"/>
      <c r="U53" s="16"/>
      <c r="V53" s="16"/>
      <c r="W53" s="16"/>
      <c r="X53" s="16"/>
      <c r="Y53" s="16"/>
    </row>
    <row r="54">
      <c r="A54" s="16"/>
      <c r="B54" s="16"/>
      <c r="C54" s="16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16"/>
      <c r="R54" s="16"/>
      <c r="S54" s="16"/>
      <c r="T54" s="16"/>
      <c r="U54" s="16"/>
      <c r="V54" s="16"/>
      <c r="W54" s="16"/>
      <c r="X54" s="16"/>
      <c r="Y54" s="16"/>
    </row>
    <row r="55">
      <c r="A55" s="21">
        <v>1.0</v>
      </c>
      <c r="B55" s="26"/>
      <c r="C55" s="26"/>
      <c r="D55" s="33">
        <v>-1.0</v>
      </c>
      <c r="E55" s="33">
        <v>0.0</v>
      </c>
      <c r="F55" s="33">
        <v>1.0</v>
      </c>
      <c r="G55" s="33">
        <v>2.0</v>
      </c>
      <c r="H55" s="33">
        <v>3.0</v>
      </c>
      <c r="I55" s="33">
        <v>4.0</v>
      </c>
      <c r="J55" s="33">
        <v>5.0</v>
      </c>
      <c r="K55" s="33">
        <v>6.0</v>
      </c>
      <c r="L55" s="33">
        <v>7.0</v>
      </c>
      <c r="M55" s="33">
        <v>8.0</v>
      </c>
      <c r="N55" s="33">
        <v>9.0</v>
      </c>
      <c r="O55" s="33">
        <v>10.0</v>
      </c>
      <c r="P55" s="33">
        <v>11.0</v>
      </c>
      <c r="Q55" s="16"/>
      <c r="R55" s="16"/>
      <c r="S55" s="16"/>
      <c r="T55" s="16"/>
      <c r="U55" s="16"/>
      <c r="V55" s="16"/>
      <c r="W55" s="16"/>
      <c r="X55" s="16"/>
      <c r="Y55" s="16"/>
    </row>
    <row r="56">
      <c r="A56" s="26"/>
      <c r="B56" s="21" t="s">
        <v>7</v>
      </c>
      <c r="C56" s="27" t="s">
        <v>10</v>
      </c>
      <c r="D56" s="28">
        <f t="shared" ref="D56:P56" si="28">if($B$3=D55,$B57*$C$3,0)</f>
        <v>0</v>
      </c>
      <c r="E56" s="28">
        <f t="shared" si="28"/>
        <v>0</v>
      </c>
      <c r="F56" s="28">
        <f t="shared" si="28"/>
        <v>0</v>
      </c>
      <c r="G56" s="28">
        <f t="shared" si="28"/>
        <v>0</v>
      </c>
      <c r="H56" s="28">
        <f t="shared" si="28"/>
        <v>0</v>
      </c>
      <c r="I56" s="28">
        <f t="shared" si="28"/>
        <v>0</v>
      </c>
      <c r="J56" s="28">
        <f t="shared" si="28"/>
        <v>0</v>
      </c>
      <c r="K56" s="28">
        <f t="shared" si="28"/>
        <v>0</v>
      </c>
      <c r="L56" s="28">
        <f t="shared" si="28"/>
        <v>0</v>
      </c>
      <c r="M56" s="28">
        <f t="shared" si="28"/>
        <v>0</v>
      </c>
      <c r="N56" s="28">
        <f t="shared" si="28"/>
        <v>0</v>
      </c>
      <c r="O56" s="28">
        <f t="shared" si="28"/>
        <v>0</v>
      </c>
      <c r="P56" s="28">
        <f t="shared" si="28"/>
        <v>0</v>
      </c>
      <c r="Q56" s="16"/>
      <c r="R56" s="16"/>
      <c r="S56" s="16"/>
      <c r="T56" s="16"/>
      <c r="U56" s="16"/>
      <c r="V56" s="16"/>
      <c r="W56" s="16"/>
      <c r="X56" s="16"/>
      <c r="Y56" s="16"/>
    </row>
    <row r="57">
      <c r="A57" s="26"/>
      <c r="B57" s="34" t="str">
        <f>hlookup(A55,$D$23:$P$25,2,false)</f>
        <v/>
      </c>
      <c r="C57" s="27" t="s">
        <v>11</v>
      </c>
      <c r="D57" s="28">
        <f t="shared" ref="D57:P57" si="29">if($B$6=D55,$B57*$C$4*$C$6,0)</f>
        <v>0</v>
      </c>
      <c r="E57" s="28">
        <f t="shared" si="29"/>
        <v>0</v>
      </c>
      <c r="F57" s="28">
        <f t="shared" si="29"/>
        <v>0</v>
      </c>
      <c r="G57" s="28">
        <f t="shared" si="29"/>
        <v>0</v>
      </c>
      <c r="H57" s="28">
        <f t="shared" si="29"/>
        <v>0</v>
      </c>
      <c r="I57" s="28">
        <f t="shared" si="29"/>
        <v>0</v>
      </c>
      <c r="J57" s="28">
        <f t="shared" si="29"/>
        <v>0</v>
      </c>
      <c r="K57" s="28">
        <f t="shared" si="29"/>
        <v>0</v>
      </c>
      <c r="L57" s="28">
        <f t="shared" si="29"/>
        <v>0</v>
      </c>
      <c r="M57" s="28">
        <f t="shared" si="29"/>
        <v>0</v>
      </c>
      <c r="N57" s="28">
        <f t="shared" si="29"/>
        <v>0</v>
      </c>
      <c r="O57" s="28">
        <f t="shared" si="29"/>
        <v>0</v>
      </c>
      <c r="P57" s="28">
        <f t="shared" si="29"/>
        <v>0</v>
      </c>
      <c r="Q57" s="16"/>
      <c r="R57" s="16"/>
      <c r="S57" s="16"/>
      <c r="T57" s="16"/>
      <c r="U57" s="16"/>
      <c r="V57" s="16"/>
      <c r="W57" s="16"/>
      <c r="X57" s="16"/>
      <c r="Y57" s="16"/>
    </row>
    <row r="58">
      <c r="A58" s="26"/>
      <c r="B58" s="26"/>
      <c r="C58" s="27" t="s">
        <v>12</v>
      </c>
      <c r="D58" s="28">
        <f t="shared" ref="D58:P58" si="30">if($B$6=D55,$B57*$C$4*$C$7,0)</f>
        <v>0</v>
      </c>
      <c r="E58" s="28">
        <f t="shared" si="30"/>
        <v>0</v>
      </c>
      <c r="F58" s="28">
        <f t="shared" si="30"/>
        <v>0</v>
      </c>
      <c r="G58" s="28">
        <f t="shared" si="30"/>
        <v>0</v>
      </c>
      <c r="H58" s="28">
        <f t="shared" si="30"/>
        <v>0</v>
      </c>
      <c r="I58" s="28">
        <f t="shared" si="30"/>
        <v>0</v>
      </c>
      <c r="J58" s="28">
        <f t="shared" si="30"/>
        <v>0</v>
      </c>
      <c r="K58" s="28">
        <f t="shared" si="30"/>
        <v>0</v>
      </c>
      <c r="L58" s="28">
        <f t="shared" si="30"/>
        <v>0</v>
      </c>
      <c r="M58" s="28">
        <f t="shared" si="30"/>
        <v>0</v>
      </c>
      <c r="N58" s="28">
        <f t="shared" si="30"/>
        <v>0</v>
      </c>
      <c r="O58" s="28">
        <f t="shared" si="30"/>
        <v>0</v>
      </c>
      <c r="P58" s="28">
        <f t="shared" si="30"/>
        <v>0</v>
      </c>
      <c r="Q58" s="16"/>
      <c r="R58" s="16"/>
      <c r="S58" s="16"/>
      <c r="T58" s="16"/>
      <c r="U58" s="16"/>
      <c r="V58" s="16"/>
      <c r="W58" s="16"/>
      <c r="X58" s="16"/>
      <c r="Y58" s="16"/>
    </row>
    <row r="59">
      <c r="A59" s="26"/>
      <c r="B59" s="26"/>
      <c r="C59" s="27" t="s">
        <v>13</v>
      </c>
      <c r="D59" s="28">
        <f t="shared" ref="D59:P59" si="31">if($B$9=D55,$B57*$C$4*$C$6*$C$9,0)</f>
        <v>0</v>
      </c>
      <c r="E59" s="28">
        <f t="shared" si="31"/>
        <v>0</v>
      </c>
      <c r="F59" s="28">
        <f t="shared" si="31"/>
        <v>0</v>
      </c>
      <c r="G59" s="28">
        <f t="shared" si="31"/>
        <v>0</v>
      </c>
      <c r="H59" s="28">
        <f t="shared" si="31"/>
        <v>0</v>
      </c>
      <c r="I59" s="28">
        <f t="shared" si="31"/>
        <v>0</v>
      </c>
      <c r="J59" s="28">
        <f t="shared" si="31"/>
        <v>0</v>
      </c>
      <c r="K59" s="28">
        <f t="shared" si="31"/>
        <v>0</v>
      </c>
      <c r="L59" s="28">
        <f t="shared" si="31"/>
        <v>0</v>
      </c>
      <c r="M59" s="28">
        <f t="shared" si="31"/>
        <v>0</v>
      </c>
      <c r="N59" s="28">
        <f t="shared" si="31"/>
        <v>0</v>
      </c>
      <c r="O59" s="28">
        <f t="shared" si="31"/>
        <v>0</v>
      </c>
      <c r="P59" s="28">
        <f t="shared" si="31"/>
        <v>0</v>
      </c>
      <c r="Q59" s="16"/>
      <c r="R59" s="16"/>
      <c r="S59" s="16"/>
      <c r="T59" s="16"/>
      <c r="U59" s="16"/>
      <c r="V59" s="16"/>
      <c r="W59" s="16"/>
      <c r="X59" s="16"/>
      <c r="Y59" s="16"/>
    </row>
    <row r="60">
      <c r="A60" s="26"/>
      <c r="B60" s="26"/>
      <c r="C60" s="27" t="s">
        <v>14</v>
      </c>
      <c r="D60" s="28">
        <f t="shared" ref="D60:P60" si="32">if($B$10=D55,$B57*$C$4*$C$6*$C$10,0)</f>
        <v>0</v>
      </c>
      <c r="E60" s="28">
        <f t="shared" si="32"/>
        <v>0</v>
      </c>
      <c r="F60" s="28">
        <f t="shared" si="32"/>
        <v>0</v>
      </c>
      <c r="G60" s="28">
        <f t="shared" si="32"/>
        <v>0</v>
      </c>
      <c r="H60" s="28">
        <f t="shared" si="32"/>
        <v>0</v>
      </c>
      <c r="I60" s="28">
        <f t="shared" si="32"/>
        <v>0</v>
      </c>
      <c r="J60" s="28">
        <f t="shared" si="32"/>
        <v>0</v>
      </c>
      <c r="K60" s="28">
        <f t="shared" si="32"/>
        <v>0</v>
      </c>
      <c r="L60" s="28">
        <f t="shared" si="32"/>
        <v>0</v>
      </c>
      <c r="M60" s="28">
        <f t="shared" si="32"/>
        <v>0</v>
      </c>
      <c r="N60" s="28">
        <f t="shared" si="32"/>
        <v>0</v>
      </c>
      <c r="O60" s="28">
        <f t="shared" si="32"/>
        <v>0</v>
      </c>
      <c r="P60" s="28">
        <f t="shared" si="32"/>
        <v>0</v>
      </c>
      <c r="Q60" s="16"/>
      <c r="R60" s="16"/>
      <c r="S60" s="16"/>
      <c r="T60" s="16"/>
      <c r="U60" s="16"/>
      <c r="V60" s="16"/>
      <c r="W60" s="16"/>
      <c r="X60" s="16"/>
      <c r="Y60" s="16"/>
    </row>
    <row r="61">
      <c r="A61" s="26"/>
      <c r="B61" s="26"/>
      <c r="C61" s="27" t="s">
        <v>15</v>
      </c>
      <c r="D61" s="28">
        <f t="shared" ref="D61:P61" si="33">if($B$9=D55,$B57*$C$4*$C$6*$C$10,0)</f>
        <v>0</v>
      </c>
      <c r="E61" s="28">
        <f t="shared" si="33"/>
        <v>0</v>
      </c>
      <c r="F61" s="28">
        <f t="shared" si="33"/>
        <v>0</v>
      </c>
      <c r="G61" s="28">
        <f t="shared" si="33"/>
        <v>0</v>
      </c>
      <c r="H61" s="28">
        <f t="shared" si="33"/>
        <v>0</v>
      </c>
      <c r="I61" s="28">
        <f t="shared" si="33"/>
        <v>0</v>
      </c>
      <c r="J61" s="28">
        <f t="shared" si="33"/>
        <v>0</v>
      </c>
      <c r="K61" s="28">
        <f t="shared" si="33"/>
        <v>0</v>
      </c>
      <c r="L61" s="28">
        <f t="shared" si="33"/>
        <v>0</v>
      </c>
      <c r="M61" s="28">
        <f t="shared" si="33"/>
        <v>0</v>
      </c>
      <c r="N61" s="28">
        <f t="shared" si="33"/>
        <v>0</v>
      </c>
      <c r="O61" s="28">
        <f t="shared" si="33"/>
        <v>0</v>
      </c>
      <c r="P61" s="28">
        <f t="shared" si="33"/>
        <v>0</v>
      </c>
      <c r="Q61" s="16"/>
      <c r="R61" s="16"/>
      <c r="S61" s="16"/>
      <c r="T61" s="16"/>
      <c r="U61" s="16"/>
      <c r="V61" s="16"/>
      <c r="W61" s="16"/>
      <c r="X61" s="16"/>
      <c r="Y61" s="16"/>
    </row>
    <row r="62">
      <c r="A62" s="26"/>
      <c r="B62" s="26"/>
      <c r="C62" s="21" t="s">
        <v>16</v>
      </c>
      <c r="D62" s="28">
        <f t="shared" ref="D62:P62" si="34">D56+D57+D59+D60</f>
        <v>0</v>
      </c>
      <c r="E62" s="28">
        <f t="shared" si="34"/>
        <v>0</v>
      </c>
      <c r="F62" s="28">
        <f t="shared" si="34"/>
        <v>0</v>
      </c>
      <c r="G62" s="28">
        <f t="shared" si="34"/>
        <v>0</v>
      </c>
      <c r="H62" s="28">
        <f t="shared" si="34"/>
        <v>0</v>
      </c>
      <c r="I62" s="28">
        <f t="shared" si="34"/>
        <v>0</v>
      </c>
      <c r="J62" s="28">
        <f t="shared" si="34"/>
        <v>0</v>
      </c>
      <c r="K62" s="28">
        <f t="shared" si="34"/>
        <v>0</v>
      </c>
      <c r="L62" s="28">
        <f t="shared" si="34"/>
        <v>0</v>
      </c>
      <c r="M62" s="28">
        <f t="shared" si="34"/>
        <v>0</v>
      </c>
      <c r="N62" s="28">
        <f t="shared" si="34"/>
        <v>0</v>
      </c>
      <c r="O62" s="28">
        <f t="shared" si="34"/>
        <v>0</v>
      </c>
      <c r="P62" s="28">
        <f t="shared" si="34"/>
        <v>0</v>
      </c>
      <c r="Q62" s="16"/>
      <c r="R62" s="16"/>
      <c r="S62" s="16"/>
      <c r="T62" s="16"/>
      <c r="U62" s="16"/>
      <c r="V62" s="16"/>
      <c r="W62" s="16"/>
      <c r="X62" s="16"/>
      <c r="Y62" s="16"/>
    </row>
    <row r="63">
      <c r="A63" s="26"/>
      <c r="B63" s="21" t="s">
        <v>89</v>
      </c>
      <c r="C63" s="27" t="s">
        <v>19</v>
      </c>
      <c r="D63" s="28">
        <f t="shared" ref="D63:P63" si="35">if($B$13=D55,$B64*$C$13,0)</f>
        <v>0</v>
      </c>
      <c r="E63" s="28">
        <f t="shared" si="35"/>
        <v>0</v>
      </c>
      <c r="F63" s="28">
        <f t="shared" si="35"/>
        <v>0</v>
      </c>
      <c r="G63" s="28">
        <f t="shared" si="35"/>
        <v>0</v>
      </c>
      <c r="H63" s="28">
        <f t="shared" si="35"/>
        <v>0</v>
      </c>
      <c r="I63" s="28">
        <f t="shared" si="35"/>
        <v>0</v>
      </c>
      <c r="J63" s="28">
        <f t="shared" si="35"/>
        <v>0</v>
      </c>
      <c r="K63" s="28">
        <f t="shared" si="35"/>
        <v>0</v>
      </c>
      <c r="L63" s="28">
        <f t="shared" si="35"/>
        <v>0</v>
      </c>
      <c r="M63" s="28">
        <f t="shared" si="35"/>
        <v>0</v>
      </c>
      <c r="N63" s="28">
        <f t="shared" si="35"/>
        <v>0</v>
      </c>
      <c r="O63" s="28">
        <f t="shared" si="35"/>
        <v>0</v>
      </c>
      <c r="P63" s="28">
        <f t="shared" si="35"/>
        <v>0</v>
      </c>
      <c r="Q63" s="16"/>
      <c r="R63" s="16"/>
      <c r="S63" s="16"/>
      <c r="T63" s="16"/>
      <c r="U63" s="16"/>
      <c r="V63" s="16"/>
      <c r="W63" s="16"/>
      <c r="X63" s="16"/>
      <c r="Y63" s="16"/>
    </row>
    <row r="64">
      <c r="A64" s="26"/>
      <c r="B64" s="34" t="str">
        <f>hlookup(A55,$D$23:$P$25,3,false)</f>
        <v/>
      </c>
      <c r="C64" s="27" t="s">
        <v>20</v>
      </c>
      <c r="D64" s="28">
        <f t="shared" ref="D64:P64" si="36">if($B$15=D55,$B64*$C$14*$C$16,0)</f>
        <v>0</v>
      </c>
      <c r="E64" s="28">
        <f t="shared" si="36"/>
        <v>0</v>
      </c>
      <c r="F64" s="28">
        <f t="shared" si="36"/>
        <v>0</v>
      </c>
      <c r="G64" s="28">
        <f t="shared" si="36"/>
        <v>0</v>
      </c>
      <c r="H64" s="28">
        <f t="shared" si="36"/>
        <v>0</v>
      </c>
      <c r="I64" s="28">
        <f t="shared" si="36"/>
        <v>0</v>
      </c>
      <c r="J64" s="28">
        <f t="shared" si="36"/>
        <v>0</v>
      </c>
      <c r="K64" s="28">
        <f t="shared" si="36"/>
        <v>0</v>
      </c>
      <c r="L64" s="28">
        <f t="shared" si="36"/>
        <v>0</v>
      </c>
      <c r="M64" s="28">
        <f t="shared" si="36"/>
        <v>0</v>
      </c>
      <c r="N64" s="28">
        <f t="shared" si="36"/>
        <v>0</v>
      </c>
      <c r="O64" s="28">
        <f t="shared" si="36"/>
        <v>0</v>
      </c>
      <c r="P64" s="28">
        <f t="shared" si="36"/>
        <v>0</v>
      </c>
      <c r="Q64" s="16"/>
      <c r="R64" s="16"/>
      <c r="S64" s="16"/>
      <c r="T64" s="16"/>
      <c r="U64" s="16"/>
      <c r="V64" s="16"/>
      <c r="W64" s="16"/>
      <c r="X64" s="16"/>
      <c r="Y64" s="16"/>
    </row>
    <row r="65">
      <c r="A65" s="26"/>
      <c r="B65" s="26"/>
      <c r="C65" s="27" t="s">
        <v>21</v>
      </c>
      <c r="D65" s="28">
        <f t="shared" ref="D65:P65" si="37">if($B$15=D55,$B64*$C$14*$C$17,0)</f>
        <v>0</v>
      </c>
      <c r="E65" s="28">
        <f t="shared" si="37"/>
        <v>0</v>
      </c>
      <c r="F65" s="28">
        <f t="shared" si="37"/>
        <v>0</v>
      </c>
      <c r="G65" s="28">
        <f t="shared" si="37"/>
        <v>0</v>
      </c>
      <c r="H65" s="28">
        <f t="shared" si="37"/>
        <v>0</v>
      </c>
      <c r="I65" s="28">
        <f t="shared" si="37"/>
        <v>0</v>
      </c>
      <c r="J65" s="28">
        <f t="shared" si="37"/>
        <v>0</v>
      </c>
      <c r="K65" s="28">
        <f t="shared" si="37"/>
        <v>0</v>
      </c>
      <c r="L65" s="28">
        <f t="shared" si="37"/>
        <v>0</v>
      </c>
      <c r="M65" s="28">
        <f t="shared" si="37"/>
        <v>0</v>
      </c>
      <c r="N65" s="28">
        <f t="shared" si="37"/>
        <v>0</v>
      </c>
      <c r="O65" s="28">
        <f t="shared" si="37"/>
        <v>0</v>
      </c>
      <c r="P65" s="28">
        <f t="shared" si="37"/>
        <v>0</v>
      </c>
      <c r="Q65" s="16"/>
      <c r="R65" s="16"/>
      <c r="S65" s="16"/>
      <c r="T65" s="16"/>
      <c r="U65" s="16"/>
      <c r="V65" s="16"/>
      <c r="W65" s="16"/>
      <c r="X65" s="16"/>
      <c r="Y65" s="16"/>
    </row>
    <row r="66">
      <c r="A66" s="26"/>
      <c r="B66" s="26"/>
      <c r="C66" s="27" t="s">
        <v>22</v>
      </c>
      <c r="D66" s="28">
        <f t="shared" ref="D66:P66" si="38">if($B$18=D55,$B64*$C$14*$C$17,0)</f>
        <v>0</v>
      </c>
      <c r="E66" s="28">
        <f t="shared" si="38"/>
        <v>0</v>
      </c>
      <c r="F66" s="28">
        <f t="shared" si="38"/>
        <v>0</v>
      </c>
      <c r="G66" s="28">
        <f t="shared" si="38"/>
        <v>0</v>
      </c>
      <c r="H66" s="28">
        <f t="shared" si="38"/>
        <v>0</v>
      </c>
      <c r="I66" s="28">
        <f t="shared" si="38"/>
        <v>0</v>
      </c>
      <c r="J66" s="28">
        <f t="shared" si="38"/>
        <v>0</v>
      </c>
      <c r="K66" s="28">
        <f t="shared" si="38"/>
        <v>0</v>
      </c>
      <c r="L66" s="28">
        <f t="shared" si="38"/>
        <v>0</v>
      </c>
      <c r="M66" s="28">
        <f t="shared" si="38"/>
        <v>0</v>
      </c>
      <c r="N66" s="28">
        <f t="shared" si="38"/>
        <v>0</v>
      </c>
      <c r="O66" s="28">
        <f t="shared" si="38"/>
        <v>0</v>
      </c>
      <c r="P66" s="28">
        <f t="shared" si="38"/>
        <v>0</v>
      </c>
      <c r="Q66" s="16"/>
      <c r="R66" s="16"/>
      <c r="S66" s="16"/>
      <c r="T66" s="16"/>
      <c r="U66" s="16"/>
      <c r="V66" s="16"/>
      <c r="W66" s="16"/>
      <c r="X66" s="16"/>
      <c r="Y66" s="16"/>
    </row>
    <row r="67">
      <c r="A67" s="26"/>
      <c r="B67" s="26"/>
      <c r="C67" s="27" t="s">
        <v>23</v>
      </c>
      <c r="D67" s="28">
        <f t="shared" ref="D67:P67" si="39">D63+D64+D66</f>
        <v>0</v>
      </c>
      <c r="E67" s="28">
        <f t="shared" si="39"/>
        <v>0</v>
      </c>
      <c r="F67" s="28">
        <f t="shared" si="39"/>
        <v>0</v>
      </c>
      <c r="G67" s="28">
        <f t="shared" si="39"/>
        <v>0</v>
      </c>
      <c r="H67" s="28">
        <f t="shared" si="39"/>
        <v>0</v>
      </c>
      <c r="I67" s="28">
        <f t="shared" si="39"/>
        <v>0</v>
      </c>
      <c r="J67" s="28">
        <f t="shared" si="39"/>
        <v>0</v>
      </c>
      <c r="K67" s="28">
        <f t="shared" si="39"/>
        <v>0</v>
      </c>
      <c r="L67" s="28">
        <f t="shared" si="39"/>
        <v>0</v>
      </c>
      <c r="M67" s="28">
        <f t="shared" si="39"/>
        <v>0</v>
      </c>
      <c r="N67" s="28">
        <f t="shared" si="39"/>
        <v>0</v>
      </c>
      <c r="O67" s="28">
        <f t="shared" si="39"/>
        <v>0</v>
      </c>
      <c r="P67" s="28">
        <f t="shared" si="39"/>
        <v>0</v>
      </c>
      <c r="Q67" s="16"/>
      <c r="R67" s="16"/>
      <c r="S67" s="16"/>
      <c r="T67" s="16"/>
      <c r="U67" s="16"/>
      <c r="V67" s="16"/>
      <c r="W67" s="16"/>
      <c r="X67" s="16"/>
      <c r="Y67" s="16"/>
    </row>
    <row r="68">
      <c r="A68" s="16"/>
      <c r="B68" s="16"/>
      <c r="C68" s="16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16"/>
      <c r="R68" s="16"/>
      <c r="S68" s="16"/>
      <c r="T68" s="16"/>
      <c r="U68" s="16"/>
      <c r="V68" s="16"/>
      <c r="W68" s="16"/>
      <c r="X68" s="16"/>
      <c r="Y68" s="16"/>
    </row>
    <row r="69">
      <c r="A69" s="21">
        <v>2.0</v>
      </c>
      <c r="B69" s="26"/>
      <c r="C69" s="26"/>
      <c r="D69" s="33">
        <v>-2.0</v>
      </c>
      <c r="E69" s="33">
        <v>-1.0</v>
      </c>
      <c r="F69" s="33">
        <v>0.0</v>
      </c>
      <c r="G69" s="33">
        <v>1.0</v>
      </c>
      <c r="H69" s="33">
        <v>2.0</v>
      </c>
      <c r="I69" s="33">
        <v>3.0</v>
      </c>
      <c r="J69" s="33">
        <v>4.0</v>
      </c>
      <c r="K69" s="33">
        <v>5.0</v>
      </c>
      <c r="L69" s="33">
        <v>6.0</v>
      </c>
      <c r="M69" s="33">
        <v>7.0</v>
      </c>
      <c r="N69" s="33">
        <v>8.0</v>
      </c>
      <c r="O69" s="33">
        <v>9.0</v>
      </c>
      <c r="P69" s="33">
        <v>10.0</v>
      </c>
      <c r="Q69" s="16"/>
      <c r="R69" s="16"/>
      <c r="S69" s="16"/>
      <c r="T69" s="16"/>
      <c r="U69" s="16"/>
      <c r="V69" s="16"/>
      <c r="W69" s="16"/>
      <c r="X69" s="16"/>
      <c r="Y69" s="16"/>
    </row>
    <row r="70">
      <c r="A70" s="26"/>
      <c r="B70" s="21" t="s">
        <v>7</v>
      </c>
      <c r="C70" s="27" t="s">
        <v>10</v>
      </c>
      <c r="D70" s="28">
        <f t="shared" ref="D70:P70" si="40">if($B$3=D69,$B71*$C$3,0)</f>
        <v>0</v>
      </c>
      <c r="E70" s="28">
        <f t="shared" si="40"/>
        <v>0</v>
      </c>
      <c r="F70" s="28">
        <f t="shared" si="40"/>
        <v>0</v>
      </c>
      <c r="G70" s="28">
        <f t="shared" si="40"/>
        <v>0</v>
      </c>
      <c r="H70" s="28">
        <f t="shared" si="40"/>
        <v>0</v>
      </c>
      <c r="I70" s="28">
        <f t="shared" si="40"/>
        <v>0</v>
      </c>
      <c r="J70" s="28">
        <f t="shared" si="40"/>
        <v>0</v>
      </c>
      <c r="K70" s="28">
        <f t="shared" si="40"/>
        <v>0</v>
      </c>
      <c r="L70" s="28">
        <f t="shared" si="40"/>
        <v>0</v>
      </c>
      <c r="M70" s="28">
        <f t="shared" si="40"/>
        <v>0</v>
      </c>
      <c r="N70" s="28">
        <f t="shared" si="40"/>
        <v>0</v>
      </c>
      <c r="O70" s="28">
        <f t="shared" si="40"/>
        <v>0</v>
      </c>
      <c r="P70" s="28">
        <f t="shared" si="40"/>
        <v>0</v>
      </c>
      <c r="Q70" s="16"/>
      <c r="R70" s="16"/>
      <c r="S70" s="16"/>
      <c r="T70" s="16"/>
      <c r="U70" s="16"/>
      <c r="V70" s="16"/>
      <c r="W70" s="16"/>
      <c r="X70" s="16"/>
      <c r="Y70" s="16"/>
    </row>
    <row r="71">
      <c r="A71" s="26"/>
      <c r="B71" s="34" t="str">
        <f>hlookup(A69,$D$23:$P$25,2,false)</f>
        <v/>
      </c>
      <c r="C71" s="27" t="s">
        <v>11</v>
      </c>
      <c r="D71" s="28">
        <f t="shared" ref="D71:P71" si="41">if($B$6=D69,$B71*$C$4*$C$6,0)</f>
        <v>0</v>
      </c>
      <c r="E71" s="28">
        <f t="shared" si="41"/>
        <v>0</v>
      </c>
      <c r="F71" s="28">
        <f t="shared" si="41"/>
        <v>0</v>
      </c>
      <c r="G71" s="28">
        <f t="shared" si="41"/>
        <v>0</v>
      </c>
      <c r="H71" s="28">
        <f t="shared" si="41"/>
        <v>0</v>
      </c>
      <c r="I71" s="28">
        <f t="shared" si="41"/>
        <v>0</v>
      </c>
      <c r="J71" s="28">
        <f t="shared" si="41"/>
        <v>0</v>
      </c>
      <c r="K71" s="28">
        <f t="shared" si="41"/>
        <v>0</v>
      </c>
      <c r="L71" s="28">
        <f t="shared" si="41"/>
        <v>0</v>
      </c>
      <c r="M71" s="28">
        <f t="shared" si="41"/>
        <v>0</v>
      </c>
      <c r="N71" s="28">
        <f t="shared" si="41"/>
        <v>0</v>
      </c>
      <c r="O71" s="28">
        <f t="shared" si="41"/>
        <v>0</v>
      </c>
      <c r="P71" s="28">
        <f t="shared" si="41"/>
        <v>0</v>
      </c>
      <c r="Q71" s="16"/>
      <c r="R71" s="16"/>
      <c r="S71" s="16"/>
      <c r="T71" s="16"/>
      <c r="U71" s="16"/>
      <c r="V71" s="16"/>
      <c r="W71" s="16"/>
      <c r="X71" s="16"/>
      <c r="Y71" s="16"/>
    </row>
    <row r="72">
      <c r="A72" s="26"/>
      <c r="B72" s="26"/>
      <c r="C72" s="27" t="s">
        <v>12</v>
      </c>
      <c r="D72" s="28">
        <f t="shared" ref="D72:P72" si="42">if($B$6=D69,$B71*$C$4*$C$7,0)</f>
        <v>0</v>
      </c>
      <c r="E72" s="28">
        <f t="shared" si="42"/>
        <v>0</v>
      </c>
      <c r="F72" s="28">
        <f t="shared" si="42"/>
        <v>0</v>
      </c>
      <c r="G72" s="28">
        <f t="shared" si="42"/>
        <v>0</v>
      </c>
      <c r="H72" s="28">
        <f t="shared" si="42"/>
        <v>0</v>
      </c>
      <c r="I72" s="28">
        <f t="shared" si="42"/>
        <v>0</v>
      </c>
      <c r="J72" s="28">
        <f t="shared" si="42"/>
        <v>0</v>
      </c>
      <c r="K72" s="28">
        <f t="shared" si="42"/>
        <v>0</v>
      </c>
      <c r="L72" s="28">
        <f t="shared" si="42"/>
        <v>0</v>
      </c>
      <c r="M72" s="28">
        <f t="shared" si="42"/>
        <v>0</v>
      </c>
      <c r="N72" s="28">
        <f t="shared" si="42"/>
        <v>0</v>
      </c>
      <c r="O72" s="28">
        <f t="shared" si="42"/>
        <v>0</v>
      </c>
      <c r="P72" s="28">
        <f t="shared" si="42"/>
        <v>0</v>
      </c>
      <c r="Q72" s="16"/>
      <c r="R72" s="16"/>
      <c r="S72" s="16"/>
      <c r="T72" s="16"/>
      <c r="U72" s="16"/>
      <c r="V72" s="16"/>
      <c r="W72" s="16"/>
      <c r="X72" s="16"/>
      <c r="Y72" s="16"/>
    </row>
    <row r="73">
      <c r="A73" s="26"/>
      <c r="B73" s="26"/>
      <c r="C73" s="27" t="s">
        <v>13</v>
      </c>
      <c r="D73" s="28">
        <f t="shared" ref="D73:P73" si="43">if($B$9=D69,$B71*$C$4*$C$6*$C$9,0)</f>
        <v>0</v>
      </c>
      <c r="E73" s="28">
        <f t="shared" si="43"/>
        <v>0</v>
      </c>
      <c r="F73" s="28">
        <f t="shared" si="43"/>
        <v>0</v>
      </c>
      <c r="G73" s="28">
        <f t="shared" si="43"/>
        <v>0</v>
      </c>
      <c r="H73" s="28">
        <f t="shared" si="43"/>
        <v>0</v>
      </c>
      <c r="I73" s="28">
        <f t="shared" si="43"/>
        <v>0</v>
      </c>
      <c r="J73" s="28">
        <f t="shared" si="43"/>
        <v>0</v>
      </c>
      <c r="K73" s="28">
        <f t="shared" si="43"/>
        <v>0</v>
      </c>
      <c r="L73" s="28">
        <f t="shared" si="43"/>
        <v>0</v>
      </c>
      <c r="M73" s="28">
        <f t="shared" si="43"/>
        <v>0</v>
      </c>
      <c r="N73" s="28">
        <f t="shared" si="43"/>
        <v>0</v>
      </c>
      <c r="O73" s="28">
        <f t="shared" si="43"/>
        <v>0</v>
      </c>
      <c r="P73" s="28">
        <f t="shared" si="43"/>
        <v>0</v>
      </c>
      <c r="Q73" s="16"/>
      <c r="R73" s="16"/>
      <c r="S73" s="16"/>
      <c r="T73" s="16"/>
      <c r="U73" s="16"/>
      <c r="V73" s="16"/>
      <c r="W73" s="16"/>
      <c r="X73" s="16"/>
      <c r="Y73" s="16"/>
    </row>
    <row r="74">
      <c r="A74" s="26"/>
      <c r="B74" s="26"/>
      <c r="C74" s="27" t="s">
        <v>14</v>
      </c>
      <c r="D74" s="28">
        <f t="shared" ref="D74:P74" si="44">if($B$10=D69,$B71*$C$4*$C$6*$C$10,0)</f>
        <v>0</v>
      </c>
      <c r="E74" s="28">
        <f t="shared" si="44"/>
        <v>0</v>
      </c>
      <c r="F74" s="28">
        <f t="shared" si="44"/>
        <v>0</v>
      </c>
      <c r="G74" s="28">
        <f t="shared" si="44"/>
        <v>0</v>
      </c>
      <c r="H74" s="28">
        <f t="shared" si="44"/>
        <v>0</v>
      </c>
      <c r="I74" s="28">
        <f t="shared" si="44"/>
        <v>0</v>
      </c>
      <c r="J74" s="28">
        <f t="shared" si="44"/>
        <v>0</v>
      </c>
      <c r="K74" s="28">
        <f t="shared" si="44"/>
        <v>0</v>
      </c>
      <c r="L74" s="28">
        <f t="shared" si="44"/>
        <v>0</v>
      </c>
      <c r="M74" s="28">
        <f t="shared" si="44"/>
        <v>0</v>
      </c>
      <c r="N74" s="28">
        <f t="shared" si="44"/>
        <v>0</v>
      </c>
      <c r="O74" s="28">
        <f t="shared" si="44"/>
        <v>0</v>
      </c>
      <c r="P74" s="28">
        <f t="shared" si="44"/>
        <v>0</v>
      </c>
      <c r="Q74" s="16"/>
      <c r="R74" s="16"/>
      <c r="S74" s="16"/>
      <c r="T74" s="16"/>
      <c r="U74" s="16"/>
      <c r="V74" s="16"/>
      <c r="W74" s="16"/>
      <c r="X74" s="16"/>
      <c r="Y74" s="16"/>
    </row>
    <row r="75">
      <c r="A75" s="26"/>
      <c r="B75" s="26"/>
      <c r="C75" s="27" t="s">
        <v>15</v>
      </c>
      <c r="D75" s="28">
        <f t="shared" ref="D75:P75" si="45">if($B$9=D69,$B71*$C$4*$C$6*$C$10,0)</f>
        <v>0</v>
      </c>
      <c r="E75" s="28">
        <f t="shared" si="45"/>
        <v>0</v>
      </c>
      <c r="F75" s="28">
        <f t="shared" si="45"/>
        <v>0</v>
      </c>
      <c r="G75" s="28">
        <f t="shared" si="45"/>
        <v>0</v>
      </c>
      <c r="H75" s="28">
        <f t="shared" si="45"/>
        <v>0</v>
      </c>
      <c r="I75" s="28">
        <f t="shared" si="45"/>
        <v>0</v>
      </c>
      <c r="J75" s="28">
        <f t="shared" si="45"/>
        <v>0</v>
      </c>
      <c r="K75" s="28">
        <f t="shared" si="45"/>
        <v>0</v>
      </c>
      <c r="L75" s="28">
        <f t="shared" si="45"/>
        <v>0</v>
      </c>
      <c r="M75" s="28">
        <f t="shared" si="45"/>
        <v>0</v>
      </c>
      <c r="N75" s="28">
        <f t="shared" si="45"/>
        <v>0</v>
      </c>
      <c r="O75" s="28">
        <f t="shared" si="45"/>
        <v>0</v>
      </c>
      <c r="P75" s="28">
        <f t="shared" si="45"/>
        <v>0</v>
      </c>
      <c r="Q75" s="16"/>
      <c r="R75" s="16"/>
      <c r="S75" s="16"/>
      <c r="T75" s="16"/>
      <c r="U75" s="16"/>
      <c r="V75" s="16"/>
      <c r="W75" s="16"/>
      <c r="X75" s="16"/>
      <c r="Y75" s="16"/>
    </row>
    <row r="76">
      <c r="A76" s="26"/>
      <c r="B76" s="26"/>
      <c r="C76" s="21" t="s">
        <v>16</v>
      </c>
      <c r="D76" s="28">
        <f t="shared" ref="D76:P76" si="46">D70+D71+D73+D74</f>
        <v>0</v>
      </c>
      <c r="E76" s="28">
        <f t="shared" si="46"/>
        <v>0</v>
      </c>
      <c r="F76" s="28">
        <f t="shared" si="46"/>
        <v>0</v>
      </c>
      <c r="G76" s="28">
        <f t="shared" si="46"/>
        <v>0</v>
      </c>
      <c r="H76" s="28">
        <f t="shared" si="46"/>
        <v>0</v>
      </c>
      <c r="I76" s="28">
        <f t="shared" si="46"/>
        <v>0</v>
      </c>
      <c r="J76" s="28">
        <f t="shared" si="46"/>
        <v>0</v>
      </c>
      <c r="K76" s="28">
        <f t="shared" si="46"/>
        <v>0</v>
      </c>
      <c r="L76" s="28">
        <f t="shared" si="46"/>
        <v>0</v>
      </c>
      <c r="M76" s="28">
        <f t="shared" si="46"/>
        <v>0</v>
      </c>
      <c r="N76" s="28">
        <f t="shared" si="46"/>
        <v>0</v>
      </c>
      <c r="O76" s="28">
        <f t="shared" si="46"/>
        <v>0</v>
      </c>
      <c r="P76" s="28">
        <f t="shared" si="46"/>
        <v>0</v>
      </c>
      <c r="Q76" s="16"/>
      <c r="R76" s="16"/>
      <c r="S76" s="16"/>
      <c r="T76" s="16"/>
      <c r="U76" s="16"/>
      <c r="V76" s="16"/>
      <c r="W76" s="16"/>
      <c r="X76" s="16"/>
      <c r="Y76" s="16"/>
    </row>
    <row r="77">
      <c r="A77" s="26"/>
      <c r="B77" s="21" t="s">
        <v>89</v>
      </c>
      <c r="C77" s="27" t="s">
        <v>19</v>
      </c>
      <c r="D77" s="28">
        <f t="shared" ref="D77:P77" si="47">if($B$13=D69,$B78*$C$13,0)</f>
        <v>0</v>
      </c>
      <c r="E77" s="28">
        <f t="shared" si="47"/>
        <v>0</v>
      </c>
      <c r="F77" s="28">
        <f t="shared" si="47"/>
        <v>0</v>
      </c>
      <c r="G77" s="28">
        <f t="shared" si="47"/>
        <v>0</v>
      </c>
      <c r="H77" s="28">
        <f t="shared" si="47"/>
        <v>0</v>
      </c>
      <c r="I77" s="28">
        <f t="shared" si="47"/>
        <v>0</v>
      </c>
      <c r="J77" s="28">
        <f t="shared" si="47"/>
        <v>0</v>
      </c>
      <c r="K77" s="28">
        <f t="shared" si="47"/>
        <v>0</v>
      </c>
      <c r="L77" s="28">
        <f t="shared" si="47"/>
        <v>0</v>
      </c>
      <c r="M77" s="28">
        <f t="shared" si="47"/>
        <v>0</v>
      </c>
      <c r="N77" s="28">
        <f t="shared" si="47"/>
        <v>0</v>
      </c>
      <c r="O77" s="28">
        <f t="shared" si="47"/>
        <v>0</v>
      </c>
      <c r="P77" s="28">
        <f t="shared" si="47"/>
        <v>0</v>
      </c>
      <c r="Q77" s="16"/>
      <c r="R77" s="16"/>
      <c r="S77" s="16"/>
      <c r="T77" s="16"/>
      <c r="U77" s="16"/>
      <c r="V77" s="16"/>
      <c r="W77" s="16"/>
      <c r="X77" s="16"/>
      <c r="Y77" s="16"/>
    </row>
    <row r="78">
      <c r="A78" s="26"/>
      <c r="B78" s="34" t="str">
        <f>hlookup(A69,$D$23:$P$25,3,false)</f>
        <v/>
      </c>
      <c r="C78" s="27" t="s">
        <v>20</v>
      </c>
      <c r="D78" s="28">
        <f t="shared" ref="D78:P78" si="48">if($B$15=D69,$B78*$C$14*$C$16,0)</f>
        <v>0</v>
      </c>
      <c r="E78" s="28">
        <f t="shared" si="48"/>
        <v>0</v>
      </c>
      <c r="F78" s="28">
        <f t="shared" si="48"/>
        <v>0</v>
      </c>
      <c r="G78" s="28">
        <f t="shared" si="48"/>
        <v>0</v>
      </c>
      <c r="H78" s="28">
        <f t="shared" si="48"/>
        <v>0</v>
      </c>
      <c r="I78" s="28">
        <f t="shared" si="48"/>
        <v>0</v>
      </c>
      <c r="J78" s="28">
        <f t="shared" si="48"/>
        <v>0</v>
      </c>
      <c r="K78" s="28">
        <f t="shared" si="48"/>
        <v>0</v>
      </c>
      <c r="L78" s="28">
        <f t="shared" si="48"/>
        <v>0</v>
      </c>
      <c r="M78" s="28">
        <f t="shared" si="48"/>
        <v>0</v>
      </c>
      <c r="N78" s="28">
        <f t="shared" si="48"/>
        <v>0</v>
      </c>
      <c r="O78" s="28">
        <f t="shared" si="48"/>
        <v>0</v>
      </c>
      <c r="P78" s="28">
        <f t="shared" si="48"/>
        <v>0</v>
      </c>
      <c r="Q78" s="16"/>
      <c r="R78" s="16"/>
      <c r="S78" s="16"/>
      <c r="T78" s="16"/>
      <c r="U78" s="16"/>
      <c r="V78" s="16"/>
      <c r="W78" s="16"/>
      <c r="X78" s="16"/>
      <c r="Y78" s="16"/>
    </row>
    <row r="79">
      <c r="A79" s="26"/>
      <c r="B79" s="26"/>
      <c r="C79" s="27" t="s">
        <v>21</v>
      </c>
      <c r="D79" s="28">
        <f t="shared" ref="D79:P79" si="49">if($B$15=D69,$B78*$C$14*$C$17,0)</f>
        <v>0</v>
      </c>
      <c r="E79" s="28">
        <f t="shared" si="49"/>
        <v>0</v>
      </c>
      <c r="F79" s="28">
        <f t="shared" si="49"/>
        <v>0</v>
      </c>
      <c r="G79" s="28">
        <f t="shared" si="49"/>
        <v>0</v>
      </c>
      <c r="H79" s="28">
        <f t="shared" si="49"/>
        <v>0</v>
      </c>
      <c r="I79" s="28">
        <f t="shared" si="49"/>
        <v>0</v>
      </c>
      <c r="J79" s="28">
        <f t="shared" si="49"/>
        <v>0</v>
      </c>
      <c r="K79" s="28">
        <f t="shared" si="49"/>
        <v>0</v>
      </c>
      <c r="L79" s="28">
        <f t="shared" si="49"/>
        <v>0</v>
      </c>
      <c r="M79" s="28">
        <f t="shared" si="49"/>
        <v>0</v>
      </c>
      <c r="N79" s="28">
        <f t="shared" si="49"/>
        <v>0</v>
      </c>
      <c r="O79" s="28">
        <f t="shared" si="49"/>
        <v>0</v>
      </c>
      <c r="P79" s="28">
        <f t="shared" si="49"/>
        <v>0</v>
      </c>
      <c r="Q79" s="16"/>
      <c r="R79" s="16"/>
      <c r="S79" s="16"/>
      <c r="T79" s="16"/>
      <c r="U79" s="16"/>
      <c r="V79" s="16"/>
      <c r="W79" s="16"/>
      <c r="X79" s="16"/>
      <c r="Y79" s="16"/>
    </row>
    <row r="80">
      <c r="A80" s="26"/>
      <c r="B80" s="26"/>
      <c r="C80" s="27" t="s">
        <v>22</v>
      </c>
      <c r="D80" s="28">
        <f t="shared" ref="D80:P80" si="50">if($B$18=D69,$B78*$C$14*$C$17,0)</f>
        <v>0</v>
      </c>
      <c r="E80" s="28">
        <f t="shared" si="50"/>
        <v>0</v>
      </c>
      <c r="F80" s="28">
        <f t="shared" si="50"/>
        <v>0</v>
      </c>
      <c r="G80" s="28">
        <f t="shared" si="50"/>
        <v>0</v>
      </c>
      <c r="H80" s="28">
        <f t="shared" si="50"/>
        <v>0</v>
      </c>
      <c r="I80" s="28">
        <f t="shared" si="50"/>
        <v>0</v>
      </c>
      <c r="J80" s="28">
        <f t="shared" si="50"/>
        <v>0</v>
      </c>
      <c r="K80" s="28">
        <f t="shared" si="50"/>
        <v>0</v>
      </c>
      <c r="L80" s="28">
        <f t="shared" si="50"/>
        <v>0</v>
      </c>
      <c r="M80" s="28">
        <f t="shared" si="50"/>
        <v>0</v>
      </c>
      <c r="N80" s="28">
        <f t="shared" si="50"/>
        <v>0</v>
      </c>
      <c r="O80" s="28">
        <f t="shared" si="50"/>
        <v>0</v>
      </c>
      <c r="P80" s="28">
        <f t="shared" si="50"/>
        <v>0</v>
      </c>
      <c r="Q80" s="16"/>
      <c r="R80" s="16"/>
      <c r="S80" s="16"/>
      <c r="T80" s="16"/>
      <c r="U80" s="16"/>
      <c r="V80" s="16"/>
      <c r="W80" s="16"/>
      <c r="X80" s="16"/>
      <c r="Y80" s="16"/>
    </row>
    <row r="81">
      <c r="A81" s="26"/>
      <c r="B81" s="26"/>
      <c r="C81" s="27" t="s">
        <v>23</v>
      </c>
      <c r="D81" s="28">
        <f t="shared" ref="D81:P81" si="51">D77+D78+D80</f>
        <v>0</v>
      </c>
      <c r="E81" s="28">
        <f t="shared" si="51"/>
        <v>0</v>
      </c>
      <c r="F81" s="28">
        <f t="shared" si="51"/>
        <v>0</v>
      </c>
      <c r="G81" s="28">
        <f t="shared" si="51"/>
        <v>0</v>
      </c>
      <c r="H81" s="28">
        <f t="shared" si="51"/>
        <v>0</v>
      </c>
      <c r="I81" s="28">
        <f t="shared" si="51"/>
        <v>0</v>
      </c>
      <c r="J81" s="28">
        <f t="shared" si="51"/>
        <v>0</v>
      </c>
      <c r="K81" s="28">
        <f t="shared" si="51"/>
        <v>0</v>
      </c>
      <c r="L81" s="28">
        <f t="shared" si="51"/>
        <v>0</v>
      </c>
      <c r="M81" s="28">
        <f t="shared" si="51"/>
        <v>0</v>
      </c>
      <c r="N81" s="28">
        <f t="shared" si="51"/>
        <v>0</v>
      </c>
      <c r="O81" s="28">
        <f t="shared" si="51"/>
        <v>0</v>
      </c>
      <c r="P81" s="28">
        <f t="shared" si="51"/>
        <v>0</v>
      </c>
      <c r="Q81" s="16"/>
      <c r="R81" s="16"/>
      <c r="S81" s="16"/>
      <c r="T81" s="16"/>
      <c r="U81" s="16"/>
      <c r="V81" s="16"/>
      <c r="W81" s="16"/>
      <c r="X81" s="16"/>
      <c r="Y81" s="16"/>
    </row>
    <row r="82">
      <c r="A82" s="16"/>
      <c r="B82" s="16"/>
      <c r="C82" s="16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16"/>
      <c r="R82" s="16"/>
      <c r="S82" s="16"/>
      <c r="T82" s="16"/>
      <c r="U82" s="16"/>
      <c r="V82" s="16"/>
      <c r="W82" s="16"/>
      <c r="X82" s="16"/>
      <c r="Y82" s="16"/>
    </row>
    <row r="83">
      <c r="A83" s="21">
        <v>3.0</v>
      </c>
      <c r="B83" s="26"/>
      <c r="C83" s="26"/>
      <c r="D83" s="33">
        <v>-3.0</v>
      </c>
      <c r="E83" s="33">
        <v>-2.0</v>
      </c>
      <c r="F83" s="33">
        <v>-1.0</v>
      </c>
      <c r="G83" s="33">
        <v>0.0</v>
      </c>
      <c r="H83" s="33">
        <v>1.0</v>
      </c>
      <c r="I83" s="33">
        <v>2.0</v>
      </c>
      <c r="J83" s="33">
        <v>3.0</v>
      </c>
      <c r="K83" s="33">
        <v>4.0</v>
      </c>
      <c r="L83" s="33">
        <v>5.0</v>
      </c>
      <c r="M83" s="33">
        <v>6.0</v>
      </c>
      <c r="N83" s="33">
        <v>7.0</v>
      </c>
      <c r="O83" s="33">
        <v>8.0</v>
      </c>
      <c r="P83" s="33">
        <v>9.0</v>
      </c>
      <c r="Q83" s="16"/>
      <c r="R83" s="16"/>
      <c r="S83" s="16"/>
      <c r="T83" s="16"/>
      <c r="U83" s="16"/>
      <c r="V83" s="16"/>
      <c r="W83" s="16"/>
      <c r="X83" s="16"/>
      <c r="Y83" s="16"/>
    </row>
    <row r="84">
      <c r="A84" s="26"/>
      <c r="B84" s="21" t="s">
        <v>7</v>
      </c>
      <c r="C84" s="27" t="s">
        <v>10</v>
      </c>
      <c r="D84" s="28">
        <f t="shared" ref="D84:P84" si="52">if($B$3=D83,$B85*$C$3,0)</f>
        <v>0</v>
      </c>
      <c r="E84" s="28">
        <f t="shared" si="52"/>
        <v>0</v>
      </c>
      <c r="F84" s="28">
        <f t="shared" si="52"/>
        <v>0</v>
      </c>
      <c r="G84" s="28">
        <f t="shared" si="52"/>
        <v>0</v>
      </c>
      <c r="H84" s="28">
        <f t="shared" si="52"/>
        <v>0</v>
      </c>
      <c r="I84" s="28">
        <f t="shared" si="52"/>
        <v>0</v>
      </c>
      <c r="J84" s="28">
        <f t="shared" si="52"/>
        <v>0</v>
      </c>
      <c r="K84" s="28">
        <f t="shared" si="52"/>
        <v>0</v>
      </c>
      <c r="L84" s="28">
        <f t="shared" si="52"/>
        <v>0</v>
      </c>
      <c r="M84" s="28">
        <f t="shared" si="52"/>
        <v>0</v>
      </c>
      <c r="N84" s="28">
        <f t="shared" si="52"/>
        <v>0</v>
      </c>
      <c r="O84" s="28">
        <f t="shared" si="52"/>
        <v>0</v>
      </c>
      <c r="P84" s="28">
        <f t="shared" si="52"/>
        <v>0</v>
      </c>
      <c r="Q84" s="16"/>
      <c r="R84" s="16"/>
      <c r="S84" s="16"/>
      <c r="T84" s="16"/>
      <c r="U84" s="16"/>
      <c r="V84" s="16"/>
      <c r="W84" s="16"/>
      <c r="X84" s="16"/>
      <c r="Y84" s="16"/>
    </row>
    <row r="85">
      <c r="A85" s="26"/>
      <c r="B85" s="34" t="str">
        <f>hlookup(A83,$D$23:$P$25,2,false)</f>
        <v/>
      </c>
      <c r="C85" s="27" t="s">
        <v>11</v>
      </c>
      <c r="D85" s="28">
        <f t="shared" ref="D85:P85" si="53">if($B$6=D83,$B85*$C$4*$C$6,0)</f>
        <v>0</v>
      </c>
      <c r="E85" s="28">
        <f t="shared" si="53"/>
        <v>0</v>
      </c>
      <c r="F85" s="28">
        <f t="shared" si="53"/>
        <v>0</v>
      </c>
      <c r="G85" s="28">
        <f t="shared" si="53"/>
        <v>0</v>
      </c>
      <c r="H85" s="28">
        <f t="shared" si="53"/>
        <v>0</v>
      </c>
      <c r="I85" s="28">
        <f t="shared" si="53"/>
        <v>0</v>
      </c>
      <c r="J85" s="28">
        <f t="shared" si="53"/>
        <v>0</v>
      </c>
      <c r="K85" s="28">
        <f t="shared" si="53"/>
        <v>0</v>
      </c>
      <c r="L85" s="28">
        <f t="shared" si="53"/>
        <v>0</v>
      </c>
      <c r="M85" s="28">
        <f t="shared" si="53"/>
        <v>0</v>
      </c>
      <c r="N85" s="28">
        <f t="shared" si="53"/>
        <v>0</v>
      </c>
      <c r="O85" s="28">
        <f t="shared" si="53"/>
        <v>0</v>
      </c>
      <c r="P85" s="28">
        <f t="shared" si="53"/>
        <v>0</v>
      </c>
      <c r="Q85" s="16"/>
      <c r="R85" s="16"/>
      <c r="S85" s="16"/>
      <c r="T85" s="16"/>
      <c r="U85" s="16"/>
      <c r="V85" s="16"/>
      <c r="W85" s="16"/>
      <c r="X85" s="16"/>
      <c r="Y85" s="16"/>
    </row>
    <row r="86">
      <c r="A86" s="26"/>
      <c r="B86" s="26"/>
      <c r="C86" s="27" t="s">
        <v>12</v>
      </c>
      <c r="D86" s="28">
        <f t="shared" ref="D86:P86" si="54">if($B$6=D83,$B85*$C$4*$C$7,0)</f>
        <v>0</v>
      </c>
      <c r="E86" s="28">
        <f t="shared" si="54"/>
        <v>0</v>
      </c>
      <c r="F86" s="28">
        <f t="shared" si="54"/>
        <v>0</v>
      </c>
      <c r="G86" s="28">
        <f t="shared" si="54"/>
        <v>0</v>
      </c>
      <c r="H86" s="28">
        <f t="shared" si="54"/>
        <v>0</v>
      </c>
      <c r="I86" s="28">
        <f t="shared" si="54"/>
        <v>0</v>
      </c>
      <c r="J86" s="28">
        <f t="shared" si="54"/>
        <v>0</v>
      </c>
      <c r="K86" s="28">
        <f t="shared" si="54"/>
        <v>0</v>
      </c>
      <c r="L86" s="28">
        <f t="shared" si="54"/>
        <v>0</v>
      </c>
      <c r="M86" s="28">
        <f t="shared" si="54"/>
        <v>0</v>
      </c>
      <c r="N86" s="28">
        <f t="shared" si="54"/>
        <v>0</v>
      </c>
      <c r="O86" s="28">
        <f t="shared" si="54"/>
        <v>0</v>
      </c>
      <c r="P86" s="28">
        <f t="shared" si="54"/>
        <v>0</v>
      </c>
      <c r="Q86" s="16"/>
      <c r="R86" s="16"/>
      <c r="S86" s="16"/>
      <c r="T86" s="16"/>
      <c r="U86" s="16"/>
      <c r="V86" s="16"/>
      <c r="W86" s="16"/>
      <c r="X86" s="16"/>
      <c r="Y86" s="16"/>
    </row>
    <row r="87">
      <c r="A87" s="26"/>
      <c r="B87" s="26"/>
      <c r="C87" s="27" t="s">
        <v>13</v>
      </c>
      <c r="D87" s="28">
        <f t="shared" ref="D87:P87" si="55">if($B$9=D83,$B85*$C$4*$C$6*$C$9,0)</f>
        <v>0</v>
      </c>
      <c r="E87" s="28">
        <f t="shared" si="55"/>
        <v>0</v>
      </c>
      <c r="F87" s="28">
        <f t="shared" si="55"/>
        <v>0</v>
      </c>
      <c r="G87" s="28">
        <f t="shared" si="55"/>
        <v>0</v>
      </c>
      <c r="H87" s="28">
        <f t="shared" si="55"/>
        <v>0</v>
      </c>
      <c r="I87" s="28">
        <f t="shared" si="55"/>
        <v>0</v>
      </c>
      <c r="J87" s="28">
        <f t="shared" si="55"/>
        <v>0</v>
      </c>
      <c r="K87" s="28">
        <f t="shared" si="55"/>
        <v>0</v>
      </c>
      <c r="L87" s="28">
        <f t="shared" si="55"/>
        <v>0</v>
      </c>
      <c r="M87" s="28">
        <f t="shared" si="55"/>
        <v>0</v>
      </c>
      <c r="N87" s="28">
        <f t="shared" si="55"/>
        <v>0</v>
      </c>
      <c r="O87" s="28">
        <f t="shared" si="55"/>
        <v>0</v>
      </c>
      <c r="P87" s="28">
        <f t="shared" si="55"/>
        <v>0</v>
      </c>
      <c r="Q87" s="16"/>
      <c r="R87" s="16"/>
      <c r="S87" s="16"/>
      <c r="T87" s="16"/>
      <c r="U87" s="16"/>
      <c r="V87" s="16"/>
      <c r="W87" s="16"/>
      <c r="X87" s="16"/>
      <c r="Y87" s="16"/>
    </row>
    <row r="88">
      <c r="A88" s="26"/>
      <c r="B88" s="26"/>
      <c r="C88" s="27" t="s">
        <v>14</v>
      </c>
      <c r="D88" s="28">
        <f t="shared" ref="D88:P88" si="56">if($B$10=D83,$B85*$C$4*$C$6*$C$10,0)</f>
        <v>0</v>
      </c>
      <c r="E88" s="28">
        <f t="shared" si="56"/>
        <v>0</v>
      </c>
      <c r="F88" s="28">
        <f t="shared" si="56"/>
        <v>0</v>
      </c>
      <c r="G88" s="28">
        <f t="shared" si="56"/>
        <v>0</v>
      </c>
      <c r="H88" s="28">
        <f t="shared" si="56"/>
        <v>0</v>
      </c>
      <c r="I88" s="28">
        <f t="shared" si="56"/>
        <v>0</v>
      </c>
      <c r="J88" s="28">
        <f t="shared" si="56"/>
        <v>0</v>
      </c>
      <c r="K88" s="28">
        <f t="shared" si="56"/>
        <v>0</v>
      </c>
      <c r="L88" s="28">
        <f t="shared" si="56"/>
        <v>0</v>
      </c>
      <c r="M88" s="28">
        <f t="shared" si="56"/>
        <v>0</v>
      </c>
      <c r="N88" s="28">
        <f t="shared" si="56"/>
        <v>0</v>
      </c>
      <c r="O88" s="28">
        <f t="shared" si="56"/>
        <v>0</v>
      </c>
      <c r="P88" s="28">
        <f t="shared" si="56"/>
        <v>0</v>
      </c>
      <c r="Q88" s="16"/>
      <c r="R88" s="16"/>
      <c r="S88" s="16"/>
      <c r="T88" s="16"/>
      <c r="U88" s="16"/>
      <c r="V88" s="16"/>
      <c r="W88" s="16"/>
      <c r="X88" s="16"/>
      <c r="Y88" s="16"/>
    </row>
    <row r="89">
      <c r="A89" s="26"/>
      <c r="B89" s="26"/>
      <c r="C89" s="27" t="s">
        <v>15</v>
      </c>
      <c r="D89" s="28">
        <f t="shared" ref="D89:P89" si="57">if($B$9=D83,$B85*$C$4*$C$6*$C$10,0)</f>
        <v>0</v>
      </c>
      <c r="E89" s="28">
        <f t="shared" si="57"/>
        <v>0</v>
      </c>
      <c r="F89" s="28">
        <f t="shared" si="57"/>
        <v>0</v>
      </c>
      <c r="G89" s="28">
        <f t="shared" si="57"/>
        <v>0</v>
      </c>
      <c r="H89" s="28">
        <f t="shared" si="57"/>
        <v>0</v>
      </c>
      <c r="I89" s="28">
        <f t="shared" si="57"/>
        <v>0</v>
      </c>
      <c r="J89" s="28">
        <f t="shared" si="57"/>
        <v>0</v>
      </c>
      <c r="K89" s="28">
        <f t="shared" si="57"/>
        <v>0</v>
      </c>
      <c r="L89" s="28">
        <f t="shared" si="57"/>
        <v>0</v>
      </c>
      <c r="M89" s="28">
        <f t="shared" si="57"/>
        <v>0</v>
      </c>
      <c r="N89" s="28">
        <f t="shared" si="57"/>
        <v>0</v>
      </c>
      <c r="O89" s="28">
        <f t="shared" si="57"/>
        <v>0</v>
      </c>
      <c r="P89" s="28">
        <f t="shared" si="57"/>
        <v>0</v>
      </c>
      <c r="Q89" s="16"/>
      <c r="R89" s="16"/>
      <c r="S89" s="16"/>
      <c r="T89" s="16"/>
      <c r="U89" s="16"/>
      <c r="V89" s="16"/>
      <c r="W89" s="16"/>
      <c r="X89" s="16"/>
      <c r="Y89" s="16"/>
    </row>
    <row r="90">
      <c r="A90" s="26"/>
      <c r="B90" s="26"/>
      <c r="C90" s="21" t="s">
        <v>16</v>
      </c>
      <c r="D90" s="28">
        <f t="shared" ref="D90:P90" si="58">D84+D85+D87+D88</f>
        <v>0</v>
      </c>
      <c r="E90" s="28">
        <f t="shared" si="58"/>
        <v>0</v>
      </c>
      <c r="F90" s="28">
        <f t="shared" si="58"/>
        <v>0</v>
      </c>
      <c r="G90" s="28">
        <f t="shared" si="58"/>
        <v>0</v>
      </c>
      <c r="H90" s="28">
        <f t="shared" si="58"/>
        <v>0</v>
      </c>
      <c r="I90" s="28">
        <f t="shared" si="58"/>
        <v>0</v>
      </c>
      <c r="J90" s="28">
        <f t="shared" si="58"/>
        <v>0</v>
      </c>
      <c r="K90" s="28">
        <f t="shared" si="58"/>
        <v>0</v>
      </c>
      <c r="L90" s="28">
        <f t="shared" si="58"/>
        <v>0</v>
      </c>
      <c r="M90" s="28">
        <f t="shared" si="58"/>
        <v>0</v>
      </c>
      <c r="N90" s="28">
        <f t="shared" si="58"/>
        <v>0</v>
      </c>
      <c r="O90" s="28">
        <f t="shared" si="58"/>
        <v>0</v>
      </c>
      <c r="P90" s="28">
        <f t="shared" si="58"/>
        <v>0</v>
      </c>
      <c r="Q90" s="16"/>
      <c r="R90" s="16"/>
      <c r="S90" s="16"/>
      <c r="T90" s="16"/>
      <c r="U90" s="16"/>
      <c r="V90" s="16"/>
      <c r="W90" s="16"/>
      <c r="X90" s="16"/>
      <c r="Y90" s="16"/>
    </row>
    <row r="91">
      <c r="A91" s="26"/>
      <c r="B91" s="21" t="s">
        <v>89</v>
      </c>
      <c r="C91" s="27" t="s">
        <v>19</v>
      </c>
      <c r="D91" s="28">
        <f t="shared" ref="D91:P91" si="59">if($B$13=D83,$B92*$C$13,0)</f>
        <v>0</v>
      </c>
      <c r="E91" s="28">
        <f t="shared" si="59"/>
        <v>0</v>
      </c>
      <c r="F91" s="28">
        <f t="shared" si="59"/>
        <v>0</v>
      </c>
      <c r="G91" s="28">
        <f t="shared" si="59"/>
        <v>0</v>
      </c>
      <c r="H91" s="28">
        <f t="shared" si="59"/>
        <v>0</v>
      </c>
      <c r="I91" s="28">
        <f t="shared" si="59"/>
        <v>0</v>
      </c>
      <c r="J91" s="28">
        <f t="shared" si="59"/>
        <v>0</v>
      </c>
      <c r="K91" s="28">
        <f t="shared" si="59"/>
        <v>0</v>
      </c>
      <c r="L91" s="28">
        <f t="shared" si="59"/>
        <v>0</v>
      </c>
      <c r="M91" s="28">
        <f t="shared" si="59"/>
        <v>0</v>
      </c>
      <c r="N91" s="28">
        <f t="shared" si="59"/>
        <v>0</v>
      </c>
      <c r="O91" s="28">
        <f t="shared" si="59"/>
        <v>0</v>
      </c>
      <c r="P91" s="28">
        <f t="shared" si="59"/>
        <v>0</v>
      </c>
      <c r="Q91" s="16"/>
      <c r="R91" s="16"/>
      <c r="S91" s="16"/>
      <c r="T91" s="16"/>
      <c r="U91" s="16"/>
      <c r="V91" s="16"/>
      <c r="W91" s="16"/>
      <c r="X91" s="16"/>
      <c r="Y91" s="16"/>
    </row>
    <row r="92">
      <c r="A92" s="26"/>
      <c r="B92" s="34" t="str">
        <f>hlookup(A83,$D$23:$P$25,3,false)</f>
        <v/>
      </c>
      <c r="C92" s="27" t="s">
        <v>20</v>
      </c>
      <c r="D92" s="28">
        <f t="shared" ref="D92:P92" si="60">if($B$15=D83,$B92*$C$14*$C$16,0)</f>
        <v>0</v>
      </c>
      <c r="E92" s="28">
        <f t="shared" si="60"/>
        <v>0</v>
      </c>
      <c r="F92" s="28">
        <f t="shared" si="60"/>
        <v>0</v>
      </c>
      <c r="G92" s="28">
        <f t="shared" si="60"/>
        <v>0</v>
      </c>
      <c r="H92" s="28">
        <f t="shared" si="60"/>
        <v>0</v>
      </c>
      <c r="I92" s="28">
        <f t="shared" si="60"/>
        <v>0</v>
      </c>
      <c r="J92" s="28">
        <f t="shared" si="60"/>
        <v>0</v>
      </c>
      <c r="K92" s="28">
        <f t="shared" si="60"/>
        <v>0</v>
      </c>
      <c r="L92" s="28">
        <f t="shared" si="60"/>
        <v>0</v>
      </c>
      <c r="M92" s="28">
        <f t="shared" si="60"/>
        <v>0</v>
      </c>
      <c r="N92" s="28">
        <f t="shared" si="60"/>
        <v>0</v>
      </c>
      <c r="O92" s="28">
        <f t="shared" si="60"/>
        <v>0</v>
      </c>
      <c r="P92" s="28">
        <f t="shared" si="60"/>
        <v>0</v>
      </c>
      <c r="Q92" s="16"/>
      <c r="R92" s="16"/>
      <c r="S92" s="16"/>
      <c r="T92" s="16"/>
      <c r="U92" s="16"/>
      <c r="V92" s="16"/>
      <c r="W92" s="16"/>
      <c r="X92" s="16"/>
      <c r="Y92" s="16"/>
    </row>
    <row r="93">
      <c r="A93" s="26"/>
      <c r="B93" s="26"/>
      <c r="C93" s="27" t="s">
        <v>21</v>
      </c>
      <c r="D93" s="28">
        <f t="shared" ref="D93:P93" si="61">if($B$15=D83,$B92*$C$14*$C$17,0)</f>
        <v>0</v>
      </c>
      <c r="E93" s="28">
        <f t="shared" si="61"/>
        <v>0</v>
      </c>
      <c r="F93" s="28">
        <f t="shared" si="61"/>
        <v>0</v>
      </c>
      <c r="G93" s="28">
        <f t="shared" si="61"/>
        <v>0</v>
      </c>
      <c r="H93" s="28">
        <f t="shared" si="61"/>
        <v>0</v>
      </c>
      <c r="I93" s="28">
        <f t="shared" si="61"/>
        <v>0</v>
      </c>
      <c r="J93" s="28">
        <f t="shared" si="61"/>
        <v>0</v>
      </c>
      <c r="K93" s="28">
        <f t="shared" si="61"/>
        <v>0</v>
      </c>
      <c r="L93" s="28">
        <f t="shared" si="61"/>
        <v>0</v>
      </c>
      <c r="M93" s="28">
        <f t="shared" si="61"/>
        <v>0</v>
      </c>
      <c r="N93" s="28">
        <f t="shared" si="61"/>
        <v>0</v>
      </c>
      <c r="O93" s="28">
        <f t="shared" si="61"/>
        <v>0</v>
      </c>
      <c r="P93" s="28">
        <f t="shared" si="61"/>
        <v>0</v>
      </c>
      <c r="Q93" s="16"/>
      <c r="R93" s="16"/>
      <c r="S93" s="16"/>
      <c r="T93" s="16"/>
      <c r="U93" s="16"/>
      <c r="V93" s="16"/>
      <c r="W93" s="16"/>
      <c r="X93" s="16"/>
      <c r="Y93" s="16"/>
    </row>
    <row r="94">
      <c r="A94" s="26"/>
      <c r="B94" s="26"/>
      <c r="C94" s="27" t="s">
        <v>22</v>
      </c>
      <c r="D94" s="28">
        <f t="shared" ref="D94:P94" si="62">if($B$18=D83,$B92*$C$14*$C$17,0)</f>
        <v>0</v>
      </c>
      <c r="E94" s="28">
        <f t="shared" si="62"/>
        <v>0</v>
      </c>
      <c r="F94" s="28">
        <f t="shared" si="62"/>
        <v>0</v>
      </c>
      <c r="G94" s="28">
        <f t="shared" si="62"/>
        <v>0</v>
      </c>
      <c r="H94" s="28">
        <f t="shared" si="62"/>
        <v>0</v>
      </c>
      <c r="I94" s="28">
        <f t="shared" si="62"/>
        <v>0</v>
      </c>
      <c r="J94" s="28">
        <f t="shared" si="62"/>
        <v>0</v>
      </c>
      <c r="K94" s="28">
        <f t="shared" si="62"/>
        <v>0</v>
      </c>
      <c r="L94" s="28">
        <f t="shared" si="62"/>
        <v>0</v>
      </c>
      <c r="M94" s="28">
        <f t="shared" si="62"/>
        <v>0</v>
      </c>
      <c r="N94" s="28">
        <f t="shared" si="62"/>
        <v>0</v>
      </c>
      <c r="O94" s="28">
        <f t="shared" si="62"/>
        <v>0</v>
      </c>
      <c r="P94" s="28">
        <f t="shared" si="62"/>
        <v>0</v>
      </c>
      <c r="Q94" s="16"/>
      <c r="R94" s="16"/>
      <c r="S94" s="16"/>
      <c r="T94" s="16"/>
      <c r="U94" s="16"/>
      <c r="V94" s="16"/>
      <c r="W94" s="16"/>
      <c r="X94" s="16"/>
      <c r="Y94" s="16"/>
    </row>
    <row r="95">
      <c r="A95" s="26"/>
      <c r="B95" s="26"/>
      <c r="C95" s="27" t="s">
        <v>23</v>
      </c>
      <c r="D95" s="28">
        <f t="shared" ref="D95:P95" si="63">D91+D92+D94</f>
        <v>0</v>
      </c>
      <c r="E95" s="28">
        <f t="shared" si="63"/>
        <v>0</v>
      </c>
      <c r="F95" s="28">
        <f t="shared" si="63"/>
        <v>0</v>
      </c>
      <c r="G95" s="28">
        <f t="shared" si="63"/>
        <v>0</v>
      </c>
      <c r="H95" s="28">
        <f t="shared" si="63"/>
        <v>0</v>
      </c>
      <c r="I95" s="28">
        <f t="shared" si="63"/>
        <v>0</v>
      </c>
      <c r="J95" s="28">
        <f t="shared" si="63"/>
        <v>0</v>
      </c>
      <c r="K95" s="28">
        <f t="shared" si="63"/>
        <v>0</v>
      </c>
      <c r="L95" s="28">
        <f t="shared" si="63"/>
        <v>0</v>
      </c>
      <c r="M95" s="28">
        <f t="shared" si="63"/>
        <v>0</v>
      </c>
      <c r="N95" s="28">
        <f t="shared" si="63"/>
        <v>0</v>
      </c>
      <c r="O95" s="28">
        <f t="shared" si="63"/>
        <v>0</v>
      </c>
      <c r="P95" s="28">
        <f t="shared" si="63"/>
        <v>0</v>
      </c>
      <c r="Q95" s="16"/>
      <c r="R95" s="16"/>
      <c r="S95" s="16"/>
      <c r="T95" s="16"/>
      <c r="U95" s="16"/>
      <c r="V95" s="16"/>
      <c r="W95" s="16"/>
      <c r="X95" s="16"/>
      <c r="Y95" s="16"/>
    </row>
    <row r="96">
      <c r="A96" s="16"/>
      <c r="B96" s="16"/>
      <c r="C96" s="16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16"/>
      <c r="R96" s="16"/>
      <c r="S96" s="16"/>
      <c r="T96" s="16"/>
      <c r="U96" s="16"/>
      <c r="V96" s="16"/>
      <c r="W96" s="16"/>
      <c r="X96" s="16"/>
      <c r="Y96" s="16"/>
    </row>
    <row r="97">
      <c r="A97" s="21">
        <v>4.0</v>
      </c>
      <c r="B97" s="26"/>
      <c r="C97" s="26"/>
      <c r="D97" s="33">
        <v>-4.0</v>
      </c>
      <c r="E97" s="33">
        <v>-3.0</v>
      </c>
      <c r="F97" s="33">
        <v>-2.0</v>
      </c>
      <c r="G97" s="33">
        <v>-1.0</v>
      </c>
      <c r="H97" s="33">
        <v>0.0</v>
      </c>
      <c r="I97" s="33">
        <v>1.0</v>
      </c>
      <c r="J97" s="33">
        <v>2.0</v>
      </c>
      <c r="K97" s="33">
        <v>3.0</v>
      </c>
      <c r="L97" s="33">
        <v>4.0</v>
      </c>
      <c r="M97" s="33">
        <v>5.0</v>
      </c>
      <c r="N97" s="33">
        <v>6.0</v>
      </c>
      <c r="O97" s="33">
        <v>7.0</v>
      </c>
      <c r="P97" s="33">
        <v>8.0</v>
      </c>
      <c r="Q97" s="16"/>
      <c r="R97" s="16"/>
      <c r="S97" s="16"/>
      <c r="T97" s="16"/>
      <c r="U97" s="16"/>
      <c r="V97" s="16"/>
      <c r="W97" s="16"/>
      <c r="X97" s="16"/>
      <c r="Y97" s="16"/>
    </row>
    <row r="98">
      <c r="A98" s="26"/>
      <c r="B98" s="21" t="s">
        <v>7</v>
      </c>
      <c r="C98" s="27" t="s">
        <v>10</v>
      </c>
      <c r="D98" s="28">
        <f t="shared" ref="D98:P98" si="64">if($B$3=D97,$B99*$C$3,0)</f>
        <v>0</v>
      </c>
      <c r="E98" s="28">
        <f t="shared" si="64"/>
        <v>0</v>
      </c>
      <c r="F98" s="28">
        <f t="shared" si="64"/>
        <v>0</v>
      </c>
      <c r="G98" s="28">
        <f t="shared" si="64"/>
        <v>0</v>
      </c>
      <c r="H98" s="28">
        <f t="shared" si="64"/>
        <v>0</v>
      </c>
      <c r="I98" s="28">
        <f t="shared" si="64"/>
        <v>0</v>
      </c>
      <c r="J98" s="28">
        <f t="shared" si="64"/>
        <v>0</v>
      </c>
      <c r="K98" s="28">
        <f t="shared" si="64"/>
        <v>0</v>
      </c>
      <c r="L98" s="28">
        <f t="shared" si="64"/>
        <v>0</v>
      </c>
      <c r="M98" s="28">
        <f t="shared" si="64"/>
        <v>0</v>
      </c>
      <c r="N98" s="28">
        <f t="shared" si="64"/>
        <v>0</v>
      </c>
      <c r="O98" s="28">
        <f t="shared" si="64"/>
        <v>0</v>
      </c>
      <c r="P98" s="28">
        <f t="shared" si="64"/>
        <v>0</v>
      </c>
      <c r="Q98" s="16"/>
      <c r="R98" s="16"/>
      <c r="S98" s="16"/>
      <c r="T98" s="16"/>
      <c r="U98" s="16"/>
      <c r="V98" s="16"/>
      <c r="W98" s="16"/>
      <c r="X98" s="16"/>
      <c r="Y98" s="16"/>
    </row>
    <row r="99">
      <c r="A99" s="26"/>
      <c r="B99" s="34" t="str">
        <f>hlookup(A97,$D$23:$P$25,2,false)</f>
        <v/>
      </c>
      <c r="C99" s="27" t="s">
        <v>11</v>
      </c>
      <c r="D99" s="28">
        <f t="shared" ref="D99:P99" si="65">if($B$6=D97,$B99*$C$4*$C$6,0)</f>
        <v>0</v>
      </c>
      <c r="E99" s="28">
        <f t="shared" si="65"/>
        <v>0</v>
      </c>
      <c r="F99" s="28">
        <f t="shared" si="65"/>
        <v>0</v>
      </c>
      <c r="G99" s="28">
        <f t="shared" si="65"/>
        <v>0</v>
      </c>
      <c r="H99" s="28">
        <f t="shared" si="65"/>
        <v>0</v>
      </c>
      <c r="I99" s="28">
        <f t="shared" si="65"/>
        <v>0</v>
      </c>
      <c r="J99" s="28">
        <f t="shared" si="65"/>
        <v>0</v>
      </c>
      <c r="K99" s="28">
        <f t="shared" si="65"/>
        <v>0</v>
      </c>
      <c r="L99" s="28">
        <f t="shared" si="65"/>
        <v>0</v>
      </c>
      <c r="M99" s="28">
        <f t="shared" si="65"/>
        <v>0</v>
      </c>
      <c r="N99" s="28">
        <f t="shared" si="65"/>
        <v>0</v>
      </c>
      <c r="O99" s="28">
        <f t="shared" si="65"/>
        <v>0</v>
      </c>
      <c r="P99" s="28">
        <f t="shared" si="65"/>
        <v>0</v>
      </c>
      <c r="Q99" s="16"/>
      <c r="R99" s="16"/>
      <c r="S99" s="16"/>
      <c r="T99" s="16"/>
      <c r="U99" s="16"/>
      <c r="V99" s="16"/>
      <c r="W99" s="16"/>
      <c r="X99" s="16"/>
      <c r="Y99" s="16"/>
    </row>
    <row r="100">
      <c r="A100" s="26"/>
      <c r="B100" s="26"/>
      <c r="C100" s="27" t="s">
        <v>12</v>
      </c>
      <c r="D100" s="28">
        <f t="shared" ref="D100:P100" si="66">if($B$6=D97,$B99*$C$4*$C$7,0)</f>
        <v>0</v>
      </c>
      <c r="E100" s="28">
        <f t="shared" si="66"/>
        <v>0</v>
      </c>
      <c r="F100" s="28">
        <f t="shared" si="66"/>
        <v>0</v>
      </c>
      <c r="G100" s="28">
        <f t="shared" si="66"/>
        <v>0</v>
      </c>
      <c r="H100" s="28">
        <f t="shared" si="66"/>
        <v>0</v>
      </c>
      <c r="I100" s="28">
        <f t="shared" si="66"/>
        <v>0</v>
      </c>
      <c r="J100" s="28">
        <f t="shared" si="66"/>
        <v>0</v>
      </c>
      <c r="K100" s="28">
        <f t="shared" si="66"/>
        <v>0</v>
      </c>
      <c r="L100" s="28">
        <f t="shared" si="66"/>
        <v>0</v>
      </c>
      <c r="M100" s="28">
        <f t="shared" si="66"/>
        <v>0</v>
      </c>
      <c r="N100" s="28">
        <f t="shared" si="66"/>
        <v>0</v>
      </c>
      <c r="O100" s="28">
        <f t="shared" si="66"/>
        <v>0</v>
      </c>
      <c r="P100" s="28">
        <f t="shared" si="66"/>
        <v>0</v>
      </c>
      <c r="Q100" s="16"/>
      <c r="R100" s="16"/>
      <c r="S100" s="16"/>
      <c r="T100" s="16"/>
      <c r="U100" s="16"/>
      <c r="V100" s="16"/>
      <c r="W100" s="16"/>
      <c r="X100" s="16"/>
      <c r="Y100" s="16"/>
    </row>
    <row r="101">
      <c r="A101" s="26"/>
      <c r="B101" s="26"/>
      <c r="C101" s="27" t="s">
        <v>13</v>
      </c>
      <c r="D101" s="28">
        <f t="shared" ref="D101:P101" si="67">if($B$9=D97,$B99*$C$4*$C$6*$C$9,0)</f>
        <v>0</v>
      </c>
      <c r="E101" s="28">
        <f t="shared" si="67"/>
        <v>0</v>
      </c>
      <c r="F101" s="28">
        <f t="shared" si="67"/>
        <v>0</v>
      </c>
      <c r="G101" s="28">
        <f t="shared" si="67"/>
        <v>0</v>
      </c>
      <c r="H101" s="28">
        <f t="shared" si="67"/>
        <v>0</v>
      </c>
      <c r="I101" s="28">
        <f t="shared" si="67"/>
        <v>0</v>
      </c>
      <c r="J101" s="28">
        <f t="shared" si="67"/>
        <v>0</v>
      </c>
      <c r="K101" s="28">
        <f t="shared" si="67"/>
        <v>0</v>
      </c>
      <c r="L101" s="28">
        <f t="shared" si="67"/>
        <v>0</v>
      </c>
      <c r="M101" s="28">
        <f t="shared" si="67"/>
        <v>0</v>
      </c>
      <c r="N101" s="28">
        <f t="shared" si="67"/>
        <v>0</v>
      </c>
      <c r="O101" s="28">
        <f t="shared" si="67"/>
        <v>0</v>
      </c>
      <c r="P101" s="28">
        <f t="shared" si="67"/>
        <v>0</v>
      </c>
      <c r="Q101" s="16"/>
      <c r="R101" s="16"/>
      <c r="S101" s="16"/>
      <c r="T101" s="16"/>
      <c r="U101" s="16"/>
      <c r="V101" s="16"/>
      <c r="W101" s="16"/>
      <c r="X101" s="16"/>
      <c r="Y101" s="16"/>
    </row>
    <row r="102">
      <c r="A102" s="26"/>
      <c r="B102" s="26"/>
      <c r="C102" s="27" t="s">
        <v>14</v>
      </c>
      <c r="D102" s="28">
        <f t="shared" ref="D102:P102" si="68">if($B$10=D97,$B99*$C$4*$C$6*$C$10,0)</f>
        <v>0</v>
      </c>
      <c r="E102" s="28">
        <f t="shared" si="68"/>
        <v>0</v>
      </c>
      <c r="F102" s="28">
        <f t="shared" si="68"/>
        <v>0</v>
      </c>
      <c r="G102" s="28">
        <f t="shared" si="68"/>
        <v>0</v>
      </c>
      <c r="H102" s="28">
        <f t="shared" si="68"/>
        <v>0</v>
      </c>
      <c r="I102" s="28">
        <f t="shared" si="68"/>
        <v>0</v>
      </c>
      <c r="J102" s="28">
        <f t="shared" si="68"/>
        <v>0</v>
      </c>
      <c r="K102" s="28">
        <f t="shared" si="68"/>
        <v>0</v>
      </c>
      <c r="L102" s="28">
        <f t="shared" si="68"/>
        <v>0</v>
      </c>
      <c r="M102" s="28">
        <f t="shared" si="68"/>
        <v>0</v>
      </c>
      <c r="N102" s="28">
        <f t="shared" si="68"/>
        <v>0</v>
      </c>
      <c r="O102" s="28">
        <f t="shared" si="68"/>
        <v>0</v>
      </c>
      <c r="P102" s="28">
        <f t="shared" si="68"/>
        <v>0</v>
      </c>
      <c r="Q102" s="16"/>
      <c r="R102" s="16"/>
      <c r="S102" s="16"/>
      <c r="T102" s="16"/>
      <c r="U102" s="16"/>
      <c r="V102" s="16"/>
      <c r="W102" s="16"/>
      <c r="X102" s="16"/>
      <c r="Y102" s="16"/>
    </row>
    <row r="103">
      <c r="A103" s="26"/>
      <c r="B103" s="26"/>
      <c r="C103" s="27" t="s">
        <v>15</v>
      </c>
      <c r="D103" s="28">
        <f t="shared" ref="D103:P103" si="69">if($B$9=D97,$B99*$C$4*$C$6*$C$10,0)</f>
        <v>0</v>
      </c>
      <c r="E103" s="28">
        <f t="shared" si="69"/>
        <v>0</v>
      </c>
      <c r="F103" s="28">
        <f t="shared" si="69"/>
        <v>0</v>
      </c>
      <c r="G103" s="28">
        <f t="shared" si="69"/>
        <v>0</v>
      </c>
      <c r="H103" s="28">
        <f t="shared" si="69"/>
        <v>0</v>
      </c>
      <c r="I103" s="28">
        <f t="shared" si="69"/>
        <v>0</v>
      </c>
      <c r="J103" s="28">
        <f t="shared" si="69"/>
        <v>0</v>
      </c>
      <c r="K103" s="28">
        <f t="shared" si="69"/>
        <v>0</v>
      </c>
      <c r="L103" s="28">
        <f t="shared" si="69"/>
        <v>0</v>
      </c>
      <c r="M103" s="28">
        <f t="shared" si="69"/>
        <v>0</v>
      </c>
      <c r="N103" s="28">
        <f t="shared" si="69"/>
        <v>0</v>
      </c>
      <c r="O103" s="28">
        <f t="shared" si="69"/>
        <v>0</v>
      </c>
      <c r="P103" s="28">
        <f t="shared" si="69"/>
        <v>0</v>
      </c>
      <c r="Q103" s="16"/>
      <c r="R103" s="16"/>
      <c r="S103" s="16"/>
      <c r="T103" s="16"/>
      <c r="U103" s="16"/>
      <c r="V103" s="16"/>
      <c r="W103" s="16"/>
      <c r="X103" s="16"/>
      <c r="Y103" s="16"/>
    </row>
    <row r="104">
      <c r="A104" s="26"/>
      <c r="B104" s="26"/>
      <c r="C104" s="21" t="s">
        <v>16</v>
      </c>
      <c r="D104" s="28">
        <f t="shared" ref="D104:P104" si="70">D98+D99+D101+D102</f>
        <v>0</v>
      </c>
      <c r="E104" s="28">
        <f t="shared" si="70"/>
        <v>0</v>
      </c>
      <c r="F104" s="28">
        <f t="shared" si="70"/>
        <v>0</v>
      </c>
      <c r="G104" s="28">
        <f t="shared" si="70"/>
        <v>0</v>
      </c>
      <c r="H104" s="28">
        <f t="shared" si="70"/>
        <v>0</v>
      </c>
      <c r="I104" s="28">
        <f t="shared" si="70"/>
        <v>0</v>
      </c>
      <c r="J104" s="28">
        <f t="shared" si="70"/>
        <v>0</v>
      </c>
      <c r="K104" s="28">
        <f t="shared" si="70"/>
        <v>0</v>
      </c>
      <c r="L104" s="28">
        <f t="shared" si="70"/>
        <v>0</v>
      </c>
      <c r="M104" s="28">
        <f t="shared" si="70"/>
        <v>0</v>
      </c>
      <c r="N104" s="28">
        <f t="shared" si="70"/>
        <v>0</v>
      </c>
      <c r="O104" s="28">
        <f t="shared" si="70"/>
        <v>0</v>
      </c>
      <c r="P104" s="28">
        <f t="shared" si="70"/>
        <v>0</v>
      </c>
      <c r="Q104" s="16"/>
      <c r="R104" s="16"/>
      <c r="S104" s="16"/>
      <c r="T104" s="16"/>
      <c r="U104" s="16"/>
      <c r="V104" s="16"/>
      <c r="W104" s="16"/>
      <c r="X104" s="16"/>
      <c r="Y104" s="16"/>
    </row>
    <row r="105">
      <c r="A105" s="26"/>
      <c r="B105" s="21" t="s">
        <v>89</v>
      </c>
      <c r="C105" s="27" t="s">
        <v>19</v>
      </c>
      <c r="D105" s="28">
        <f t="shared" ref="D105:P105" si="71">if($B$13=D97,$B106*$C$13,0)</f>
        <v>0</v>
      </c>
      <c r="E105" s="28">
        <f t="shared" si="71"/>
        <v>0</v>
      </c>
      <c r="F105" s="28">
        <f t="shared" si="71"/>
        <v>0</v>
      </c>
      <c r="G105" s="28">
        <f t="shared" si="71"/>
        <v>0</v>
      </c>
      <c r="H105" s="28">
        <f t="shared" si="71"/>
        <v>0</v>
      </c>
      <c r="I105" s="28">
        <f t="shared" si="71"/>
        <v>0</v>
      </c>
      <c r="J105" s="28">
        <f t="shared" si="71"/>
        <v>0</v>
      </c>
      <c r="K105" s="28">
        <f t="shared" si="71"/>
        <v>0</v>
      </c>
      <c r="L105" s="28">
        <f t="shared" si="71"/>
        <v>0</v>
      </c>
      <c r="M105" s="28">
        <f t="shared" si="71"/>
        <v>0</v>
      </c>
      <c r="N105" s="28">
        <f t="shared" si="71"/>
        <v>0</v>
      </c>
      <c r="O105" s="28">
        <f t="shared" si="71"/>
        <v>0</v>
      </c>
      <c r="P105" s="28">
        <f t="shared" si="71"/>
        <v>0</v>
      </c>
      <c r="Q105" s="16"/>
      <c r="R105" s="16"/>
      <c r="S105" s="16"/>
      <c r="T105" s="16"/>
      <c r="U105" s="16"/>
      <c r="V105" s="16"/>
      <c r="W105" s="16"/>
      <c r="X105" s="16"/>
      <c r="Y105" s="16"/>
    </row>
    <row r="106">
      <c r="A106" s="26"/>
      <c r="B106" s="34" t="str">
        <f>hlookup(A97,$D$23:$P$25,3,false)</f>
        <v/>
      </c>
      <c r="C106" s="27" t="s">
        <v>20</v>
      </c>
      <c r="D106" s="28">
        <f t="shared" ref="D106:P106" si="72">if($B$15=D97,$B106*$C$14*$C$16,0)</f>
        <v>0</v>
      </c>
      <c r="E106" s="28">
        <f t="shared" si="72"/>
        <v>0</v>
      </c>
      <c r="F106" s="28">
        <f t="shared" si="72"/>
        <v>0</v>
      </c>
      <c r="G106" s="28">
        <f t="shared" si="72"/>
        <v>0</v>
      </c>
      <c r="H106" s="28">
        <f t="shared" si="72"/>
        <v>0</v>
      </c>
      <c r="I106" s="28">
        <f t="shared" si="72"/>
        <v>0</v>
      </c>
      <c r="J106" s="28">
        <f t="shared" si="72"/>
        <v>0</v>
      </c>
      <c r="K106" s="28">
        <f t="shared" si="72"/>
        <v>0</v>
      </c>
      <c r="L106" s="28">
        <f t="shared" si="72"/>
        <v>0</v>
      </c>
      <c r="M106" s="28">
        <f t="shared" si="72"/>
        <v>0</v>
      </c>
      <c r="N106" s="28">
        <f t="shared" si="72"/>
        <v>0</v>
      </c>
      <c r="O106" s="28">
        <f t="shared" si="72"/>
        <v>0</v>
      </c>
      <c r="P106" s="28">
        <f t="shared" si="72"/>
        <v>0</v>
      </c>
      <c r="Q106" s="16"/>
      <c r="R106" s="16"/>
      <c r="S106" s="16"/>
      <c r="T106" s="16"/>
      <c r="U106" s="16"/>
      <c r="V106" s="16"/>
      <c r="W106" s="16"/>
      <c r="X106" s="16"/>
      <c r="Y106" s="16"/>
    </row>
    <row r="107">
      <c r="A107" s="26"/>
      <c r="B107" s="26"/>
      <c r="C107" s="27" t="s">
        <v>21</v>
      </c>
      <c r="D107" s="28">
        <f t="shared" ref="D107:P107" si="73">if($B$15=D97,$B106*$C$14*$C$17,0)</f>
        <v>0</v>
      </c>
      <c r="E107" s="28">
        <f t="shared" si="73"/>
        <v>0</v>
      </c>
      <c r="F107" s="28">
        <f t="shared" si="73"/>
        <v>0</v>
      </c>
      <c r="G107" s="28">
        <f t="shared" si="73"/>
        <v>0</v>
      </c>
      <c r="H107" s="28">
        <f t="shared" si="73"/>
        <v>0</v>
      </c>
      <c r="I107" s="28">
        <f t="shared" si="73"/>
        <v>0</v>
      </c>
      <c r="J107" s="28">
        <f t="shared" si="73"/>
        <v>0</v>
      </c>
      <c r="K107" s="28">
        <f t="shared" si="73"/>
        <v>0</v>
      </c>
      <c r="L107" s="28">
        <f t="shared" si="73"/>
        <v>0</v>
      </c>
      <c r="M107" s="28">
        <f t="shared" si="73"/>
        <v>0</v>
      </c>
      <c r="N107" s="28">
        <f t="shared" si="73"/>
        <v>0</v>
      </c>
      <c r="O107" s="28">
        <f t="shared" si="73"/>
        <v>0</v>
      </c>
      <c r="P107" s="28">
        <f t="shared" si="73"/>
        <v>0</v>
      </c>
      <c r="Q107" s="16"/>
      <c r="R107" s="16"/>
      <c r="S107" s="16"/>
      <c r="T107" s="16"/>
      <c r="U107" s="16"/>
      <c r="V107" s="16"/>
      <c r="W107" s="16"/>
      <c r="X107" s="16"/>
      <c r="Y107" s="16"/>
    </row>
    <row r="108">
      <c r="A108" s="26"/>
      <c r="B108" s="26"/>
      <c r="C108" s="27" t="s">
        <v>22</v>
      </c>
      <c r="D108" s="28">
        <f t="shared" ref="D108:P108" si="74">if($B$18=D97,$B106*$C$14*$C$17,0)</f>
        <v>0</v>
      </c>
      <c r="E108" s="28">
        <f t="shared" si="74"/>
        <v>0</v>
      </c>
      <c r="F108" s="28">
        <f t="shared" si="74"/>
        <v>0</v>
      </c>
      <c r="G108" s="28">
        <f t="shared" si="74"/>
        <v>0</v>
      </c>
      <c r="H108" s="28">
        <f t="shared" si="74"/>
        <v>0</v>
      </c>
      <c r="I108" s="28">
        <f t="shared" si="74"/>
        <v>0</v>
      </c>
      <c r="J108" s="28">
        <f t="shared" si="74"/>
        <v>0</v>
      </c>
      <c r="K108" s="28">
        <f t="shared" si="74"/>
        <v>0</v>
      </c>
      <c r="L108" s="28">
        <f t="shared" si="74"/>
        <v>0</v>
      </c>
      <c r="M108" s="28">
        <f t="shared" si="74"/>
        <v>0</v>
      </c>
      <c r="N108" s="28">
        <f t="shared" si="74"/>
        <v>0</v>
      </c>
      <c r="O108" s="28">
        <f t="shared" si="74"/>
        <v>0</v>
      </c>
      <c r="P108" s="28">
        <f t="shared" si="74"/>
        <v>0</v>
      </c>
      <c r="Q108" s="16"/>
      <c r="R108" s="16"/>
      <c r="S108" s="16"/>
      <c r="T108" s="16"/>
      <c r="U108" s="16"/>
      <c r="V108" s="16"/>
      <c r="W108" s="16"/>
      <c r="X108" s="16"/>
      <c r="Y108" s="16"/>
    </row>
    <row r="109">
      <c r="A109" s="26"/>
      <c r="B109" s="26"/>
      <c r="C109" s="27" t="s">
        <v>23</v>
      </c>
      <c r="D109" s="28">
        <f t="shared" ref="D109:P109" si="75">D105+D106+D108</f>
        <v>0</v>
      </c>
      <c r="E109" s="28">
        <f t="shared" si="75"/>
        <v>0</v>
      </c>
      <c r="F109" s="28">
        <f t="shared" si="75"/>
        <v>0</v>
      </c>
      <c r="G109" s="28">
        <f t="shared" si="75"/>
        <v>0</v>
      </c>
      <c r="H109" s="28">
        <f t="shared" si="75"/>
        <v>0</v>
      </c>
      <c r="I109" s="28">
        <f t="shared" si="75"/>
        <v>0</v>
      </c>
      <c r="J109" s="28">
        <f t="shared" si="75"/>
        <v>0</v>
      </c>
      <c r="K109" s="28">
        <f t="shared" si="75"/>
        <v>0</v>
      </c>
      <c r="L109" s="28">
        <f t="shared" si="75"/>
        <v>0</v>
      </c>
      <c r="M109" s="28">
        <f t="shared" si="75"/>
        <v>0</v>
      </c>
      <c r="N109" s="28">
        <f t="shared" si="75"/>
        <v>0</v>
      </c>
      <c r="O109" s="28">
        <f t="shared" si="75"/>
        <v>0</v>
      </c>
      <c r="P109" s="28">
        <f t="shared" si="75"/>
        <v>0</v>
      </c>
      <c r="Q109" s="16"/>
      <c r="R109" s="16"/>
      <c r="S109" s="16"/>
      <c r="T109" s="16"/>
      <c r="U109" s="16"/>
      <c r="V109" s="16"/>
      <c r="W109" s="16"/>
      <c r="X109" s="16"/>
      <c r="Y109" s="16"/>
    </row>
    <row r="110">
      <c r="A110" s="16"/>
      <c r="B110" s="16"/>
      <c r="C110" s="16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16"/>
      <c r="R110" s="16"/>
      <c r="S110" s="16"/>
      <c r="T110" s="16"/>
      <c r="U110" s="16"/>
      <c r="V110" s="16"/>
      <c r="W110" s="16"/>
      <c r="X110" s="16"/>
      <c r="Y110" s="16"/>
    </row>
    <row r="111">
      <c r="A111" s="21">
        <v>5.0</v>
      </c>
      <c r="B111" s="26"/>
      <c r="C111" s="26"/>
      <c r="D111" s="33">
        <v>-5.0</v>
      </c>
      <c r="E111" s="33">
        <v>-4.0</v>
      </c>
      <c r="F111" s="33">
        <v>-3.0</v>
      </c>
      <c r="G111" s="33">
        <v>-2.0</v>
      </c>
      <c r="H111" s="33">
        <v>-1.0</v>
      </c>
      <c r="I111" s="33">
        <v>0.0</v>
      </c>
      <c r="J111" s="33">
        <v>1.0</v>
      </c>
      <c r="K111" s="33">
        <v>2.0</v>
      </c>
      <c r="L111" s="33">
        <v>3.0</v>
      </c>
      <c r="M111" s="33">
        <v>4.0</v>
      </c>
      <c r="N111" s="33">
        <v>5.0</v>
      </c>
      <c r="O111" s="33">
        <v>6.0</v>
      </c>
      <c r="P111" s="33">
        <v>7.0</v>
      </c>
      <c r="Q111" s="16"/>
      <c r="R111" s="16"/>
      <c r="S111" s="16"/>
      <c r="T111" s="16"/>
      <c r="U111" s="16"/>
      <c r="V111" s="16"/>
      <c r="W111" s="16"/>
      <c r="X111" s="16"/>
      <c r="Y111" s="16"/>
    </row>
    <row r="112">
      <c r="A112" s="26"/>
      <c r="B112" s="21" t="s">
        <v>7</v>
      </c>
      <c r="C112" s="27" t="s">
        <v>10</v>
      </c>
      <c r="D112" s="28">
        <f t="shared" ref="D112:P112" si="76">if($B$3=D111,$B113*$C$3,0)</f>
        <v>0</v>
      </c>
      <c r="E112" s="28">
        <f t="shared" si="76"/>
        <v>0</v>
      </c>
      <c r="F112" s="28">
        <f t="shared" si="76"/>
        <v>0</v>
      </c>
      <c r="G112" s="28">
        <f t="shared" si="76"/>
        <v>0</v>
      </c>
      <c r="H112" s="28">
        <f t="shared" si="76"/>
        <v>0</v>
      </c>
      <c r="I112" s="28">
        <f t="shared" si="76"/>
        <v>0</v>
      </c>
      <c r="J112" s="28">
        <f t="shared" si="76"/>
        <v>0</v>
      </c>
      <c r="K112" s="28">
        <f t="shared" si="76"/>
        <v>0</v>
      </c>
      <c r="L112" s="28">
        <f t="shared" si="76"/>
        <v>0</v>
      </c>
      <c r="M112" s="28">
        <f t="shared" si="76"/>
        <v>0</v>
      </c>
      <c r="N112" s="28">
        <f t="shared" si="76"/>
        <v>0</v>
      </c>
      <c r="O112" s="28">
        <f t="shared" si="76"/>
        <v>0</v>
      </c>
      <c r="P112" s="28">
        <f t="shared" si="76"/>
        <v>0</v>
      </c>
      <c r="Q112" s="16"/>
      <c r="R112" s="16"/>
      <c r="S112" s="16"/>
      <c r="T112" s="16"/>
      <c r="U112" s="16"/>
      <c r="V112" s="16"/>
      <c r="W112" s="16"/>
      <c r="X112" s="16"/>
      <c r="Y112" s="16"/>
    </row>
    <row r="113">
      <c r="A113" s="26"/>
      <c r="B113" s="34" t="str">
        <f>hlookup(A111,$D$23:$P$25,2,false)</f>
        <v/>
      </c>
      <c r="C113" s="27" t="s">
        <v>11</v>
      </c>
      <c r="D113" s="28">
        <f t="shared" ref="D113:P113" si="77">if($B$6=D111,$B113*$C$4*$C$6,0)</f>
        <v>0</v>
      </c>
      <c r="E113" s="28">
        <f t="shared" si="77"/>
        <v>0</v>
      </c>
      <c r="F113" s="28">
        <f t="shared" si="77"/>
        <v>0</v>
      </c>
      <c r="G113" s="28">
        <f t="shared" si="77"/>
        <v>0</v>
      </c>
      <c r="H113" s="28">
        <f t="shared" si="77"/>
        <v>0</v>
      </c>
      <c r="I113" s="28">
        <f t="shared" si="77"/>
        <v>0</v>
      </c>
      <c r="J113" s="28">
        <f t="shared" si="77"/>
        <v>0</v>
      </c>
      <c r="K113" s="28">
        <f t="shared" si="77"/>
        <v>0</v>
      </c>
      <c r="L113" s="28">
        <f t="shared" si="77"/>
        <v>0</v>
      </c>
      <c r="M113" s="28">
        <f t="shared" si="77"/>
        <v>0</v>
      </c>
      <c r="N113" s="28">
        <f t="shared" si="77"/>
        <v>0</v>
      </c>
      <c r="O113" s="28">
        <f t="shared" si="77"/>
        <v>0</v>
      </c>
      <c r="P113" s="28">
        <f t="shared" si="77"/>
        <v>0</v>
      </c>
      <c r="Q113" s="16"/>
      <c r="R113" s="16"/>
      <c r="S113" s="16"/>
      <c r="T113" s="16"/>
      <c r="U113" s="16"/>
      <c r="V113" s="16"/>
      <c r="W113" s="16"/>
      <c r="X113" s="16"/>
      <c r="Y113" s="16"/>
    </row>
    <row r="114">
      <c r="A114" s="26"/>
      <c r="B114" s="26"/>
      <c r="C114" s="27" t="s">
        <v>12</v>
      </c>
      <c r="D114" s="28">
        <f t="shared" ref="D114:P114" si="78">if($B$6=D111,$B113*$C$4*$C$7,0)</f>
        <v>0</v>
      </c>
      <c r="E114" s="28">
        <f t="shared" si="78"/>
        <v>0</v>
      </c>
      <c r="F114" s="28">
        <f t="shared" si="78"/>
        <v>0</v>
      </c>
      <c r="G114" s="28">
        <f t="shared" si="78"/>
        <v>0</v>
      </c>
      <c r="H114" s="28">
        <f t="shared" si="78"/>
        <v>0</v>
      </c>
      <c r="I114" s="28">
        <f t="shared" si="78"/>
        <v>0</v>
      </c>
      <c r="J114" s="28">
        <f t="shared" si="78"/>
        <v>0</v>
      </c>
      <c r="K114" s="28">
        <f t="shared" si="78"/>
        <v>0</v>
      </c>
      <c r="L114" s="28">
        <f t="shared" si="78"/>
        <v>0</v>
      </c>
      <c r="M114" s="28">
        <f t="shared" si="78"/>
        <v>0</v>
      </c>
      <c r="N114" s="28">
        <f t="shared" si="78"/>
        <v>0</v>
      </c>
      <c r="O114" s="28">
        <f t="shared" si="78"/>
        <v>0</v>
      </c>
      <c r="P114" s="28">
        <f t="shared" si="78"/>
        <v>0</v>
      </c>
      <c r="Q114" s="16"/>
      <c r="R114" s="16"/>
      <c r="S114" s="16"/>
      <c r="T114" s="16"/>
      <c r="U114" s="16"/>
      <c r="V114" s="16"/>
      <c r="W114" s="16"/>
      <c r="X114" s="16"/>
      <c r="Y114" s="16"/>
    </row>
    <row r="115">
      <c r="A115" s="26"/>
      <c r="B115" s="26"/>
      <c r="C115" s="27" t="s">
        <v>13</v>
      </c>
      <c r="D115" s="28">
        <f t="shared" ref="D115:P115" si="79">if($B$9=D111,$B113*$C$4*$C$6*$C$9,0)</f>
        <v>0</v>
      </c>
      <c r="E115" s="28">
        <f t="shared" si="79"/>
        <v>0</v>
      </c>
      <c r="F115" s="28">
        <f t="shared" si="79"/>
        <v>0</v>
      </c>
      <c r="G115" s="28">
        <f t="shared" si="79"/>
        <v>0</v>
      </c>
      <c r="H115" s="28">
        <f t="shared" si="79"/>
        <v>0</v>
      </c>
      <c r="I115" s="28">
        <f t="shared" si="79"/>
        <v>0</v>
      </c>
      <c r="J115" s="28">
        <f t="shared" si="79"/>
        <v>0</v>
      </c>
      <c r="K115" s="28">
        <f t="shared" si="79"/>
        <v>0</v>
      </c>
      <c r="L115" s="28">
        <f t="shared" si="79"/>
        <v>0</v>
      </c>
      <c r="M115" s="28">
        <f t="shared" si="79"/>
        <v>0</v>
      </c>
      <c r="N115" s="28">
        <f t="shared" si="79"/>
        <v>0</v>
      </c>
      <c r="O115" s="28">
        <f t="shared" si="79"/>
        <v>0</v>
      </c>
      <c r="P115" s="28">
        <f t="shared" si="79"/>
        <v>0</v>
      </c>
      <c r="Q115" s="16"/>
      <c r="R115" s="16"/>
      <c r="S115" s="16"/>
      <c r="T115" s="16"/>
      <c r="U115" s="16"/>
      <c r="V115" s="16"/>
      <c r="W115" s="16"/>
      <c r="X115" s="16"/>
      <c r="Y115" s="16"/>
    </row>
    <row r="116">
      <c r="A116" s="26"/>
      <c r="B116" s="26"/>
      <c r="C116" s="27" t="s">
        <v>14</v>
      </c>
      <c r="D116" s="28">
        <f t="shared" ref="D116:P116" si="80">if($B$10=D111,$B113*$C$4*$C$6*$C$10,0)</f>
        <v>0</v>
      </c>
      <c r="E116" s="28">
        <f t="shared" si="80"/>
        <v>0</v>
      </c>
      <c r="F116" s="28">
        <f t="shared" si="80"/>
        <v>0</v>
      </c>
      <c r="G116" s="28">
        <f t="shared" si="80"/>
        <v>0</v>
      </c>
      <c r="H116" s="28">
        <f t="shared" si="80"/>
        <v>0</v>
      </c>
      <c r="I116" s="28">
        <f t="shared" si="80"/>
        <v>0</v>
      </c>
      <c r="J116" s="28">
        <f t="shared" si="80"/>
        <v>0</v>
      </c>
      <c r="K116" s="28">
        <f t="shared" si="80"/>
        <v>0</v>
      </c>
      <c r="L116" s="28">
        <f t="shared" si="80"/>
        <v>0</v>
      </c>
      <c r="M116" s="28">
        <f t="shared" si="80"/>
        <v>0</v>
      </c>
      <c r="N116" s="28">
        <f t="shared" si="80"/>
        <v>0</v>
      </c>
      <c r="O116" s="28">
        <f t="shared" si="80"/>
        <v>0</v>
      </c>
      <c r="P116" s="28">
        <f t="shared" si="80"/>
        <v>0</v>
      </c>
      <c r="Q116" s="16"/>
      <c r="R116" s="16"/>
      <c r="S116" s="16"/>
      <c r="T116" s="16"/>
      <c r="U116" s="16"/>
      <c r="V116" s="16"/>
      <c r="W116" s="16"/>
      <c r="X116" s="16"/>
      <c r="Y116" s="16"/>
    </row>
    <row r="117">
      <c r="A117" s="26"/>
      <c r="B117" s="26"/>
      <c r="C117" s="27" t="s">
        <v>15</v>
      </c>
      <c r="D117" s="28">
        <f t="shared" ref="D117:P117" si="81">if($B$9=D111,$B113*$C$4*$C$6*$C$10,0)</f>
        <v>0</v>
      </c>
      <c r="E117" s="28">
        <f t="shared" si="81"/>
        <v>0</v>
      </c>
      <c r="F117" s="28">
        <f t="shared" si="81"/>
        <v>0</v>
      </c>
      <c r="G117" s="28">
        <f t="shared" si="81"/>
        <v>0</v>
      </c>
      <c r="H117" s="28">
        <f t="shared" si="81"/>
        <v>0</v>
      </c>
      <c r="I117" s="28">
        <f t="shared" si="81"/>
        <v>0</v>
      </c>
      <c r="J117" s="28">
        <f t="shared" si="81"/>
        <v>0</v>
      </c>
      <c r="K117" s="28">
        <f t="shared" si="81"/>
        <v>0</v>
      </c>
      <c r="L117" s="28">
        <f t="shared" si="81"/>
        <v>0</v>
      </c>
      <c r="M117" s="28">
        <f t="shared" si="81"/>
        <v>0</v>
      </c>
      <c r="N117" s="28">
        <f t="shared" si="81"/>
        <v>0</v>
      </c>
      <c r="O117" s="28">
        <f t="shared" si="81"/>
        <v>0</v>
      </c>
      <c r="P117" s="28">
        <f t="shared" si="81"/>
        <v>0</v>
      </c>
      <c r="Q117" s="16"/>
      <c r="R117" s="16"/>
      <c r="S117" s="16"/>
      <c r="T117" s="16"/>
      <c r="U117" s="16"/>
      <c r="V117" s="16"/>
      <c r="W117" s="16"/>
      <c r="X117" s="16"/>
      <c r="Y117" s="16"/>
    </row>
    <row r="118">
      <c r="A118" s="26"/>
      <c r="B118" s="26"/>
      <c r="C118" s="21" t="s">
        <v>16</v>
      </c>
      <c r="D118" s="28">
        <f t="shared" ref="D118:P118" si="82">D112+D113+D115+D116</f>
        <v>0</v>
      </c>
      <c r="E118" s="28">
        <f t="shared" si="82"/>
        <v>0</v>
      </c>
      <c r="F118" s="28">
        <f t="shared" si="82"/>
        <v>0</v>
      </c>
      <c r="G118" s="28">
        <f t="shared" si="82"/>
        <v>0</v>
      </c>
      <c r="H118" s="28">
        <f t="shared" si="82"/>
        <v>0</v>
      </c>
      <c r="I118" s="28">
        <f t="shared" si="82"/>
        <v>0</v>
      </c>
      <c r="J118" s="28">
        <f t="shared" si="82"/>
        <v>0</v>
      </c>
      <c r="K118" s="28">
        <f t="shared" si="82"/>
        <v>0</v>
      </c>
      <c r="L118" s="28">
        <f t="shared" si="82"/>
        <v>0</v>
      </c>
      <c r="M118" s="28">
        <f t="shared" si="82"/>
        <v>0</v>
      </c>
      <c r="N118" s="28">
        <f t="shared" si="82"/>
        <v>0</v>
      </c>
      <c r="O118" s="28">
        <f t="shared" si="82"/>
        <v>0</v>
      </c>
      <c r="P118" s="28">
        <f t="shared" si="82"/>
        <v>0</v>
      </c>
      <c r="Q118" s="16"/>
      <c r="R118" s="16"/>
      <c r="S118" s="16"/>
      <c r="T118" s="16"/>
      <c r="U118" s="16"/>
      <c r="V118" s="16"/>
      <c r="W118" s="16"/>
      <c r="X118" s="16"/>
      <c r="Y118" s="16"/>
    </row>
    <row r="119">
      <c r="A119" s="26"/>
      <c r="B119" s="21" t="s">
        <v>89</v>
      </c>
      <c r="C119" s="27" t="s">
        <v>19</v>
      </c>
      <c r="D119" s="28">
        <f t="shared" ref="D119:P119" si="83">if($B$13=D111,$B120*$C$13,0)</f>
        <v>0</v>
      </c>
      <c r="E119" s="28">
        <f t="shared" si="83"/>
        <v>0</v>
      </c>
      <c r="F119" s="28">
        <f t="shared" si="83"/>
        <v>0</v>
      </c>
      <c r="G119" s="28">
        <f t="shared" si="83"/>
        <v>0</v>
      </c>
      <c r="H119" s="28">
        <f t="shared" si="83"/>
        <v>0</v>
      </c>
      <c r="I119" s="28">
        <f t="shared" si="83"/>
        <v>0</v>
      </c>
      <c r="J119" s="28">
        <f t="shared" si="83"/>
        <v>0</v>
      </c>
      <c r="K119" s="28">
        <f t="shared" si="83"/>
        <v>0</v>
      </c>
      <c r="L119" s="28">
        <f t="shared" si="83"/>
        <v>0</v>
      </c>
      <c r="M119" s="28">
        <f t="shared" si="83"/>
        <v>0</v>
      </c>
      <c r="N119" s="28">
        <f t="shared" si="83"/>
        <v>0</v>
      </c>
      <c r="O119" s="28">
        <f t="shared" si="83"/>
        <v>0</v>
      </c>
      <c r="P119" s="28">
        <f t="shared" si="83"/>
        <v>0</v>
      </c>
      <c r="Q119" s="16"/>
      <c r="R119" s="16"/>
      <c r="S119" s="16"/>
      <c r="T119" s="16"/>
      <c r="U119" s="16"/>
      <c r="V119" s="16"/>
      <c r="W119" s="16"/>
      <c r="X119" s="16"/>
      <c r="Y119" s="16"/>
    </row>
    <row r="120">
      <c r="A120" s="26"/>
      <c r="B120" s="34" t="str">
        <f>hlookup(A111,$D$23:$P$25,3,false)</f>
        <v/>
      </c>
      <c r="C120" s="27" t="s">
        <v>20</v>
      </c>
      <c r="D120" s="28">
        <f t="shared" ref="D120:P120" si="84">if($B$15=D111,$B120*$C$14*$C$16,0)</f>
        <v>0</v>
      </c>
      <c r="E120" s="28">
        <f t="shared" si="84"/>
        <v>0</v>
      </c>
      <c r="F120" s="28">
        <f t="shared" si="84"/>
        <v>0</v>
      </c>
      <c r="G120" s="28">
        <f t="shared" si="84"/>
        <v>0</v>
      </c>
      <c r="H120" s="28">
        <f t="shared" si="84"/>
        <v>0</v>
      </c>
      <c r="I120" s="28">
        <f t="shared" si="84"/>
        <v>0</v>
      </c>
      <c r="J120" s="28">
        <f t="shared" si="84"/>
        <v>0</v>
      </c>
      <c r="K120" s="28">
        <f t="shared" si="84"/>
        <v>0</v>
      </c>
      <c r="L120" s="28">
        <f t="shared" si="84"/>
        <v>0</v>
      </c>
      <c r="M120" s="28">
        <f t="shared" si="84"/>
        <v>0</v>
      </c>
      <c r="N120" s="28">
        <f t="shared" si="84"/>
        <v>0</v>
      </c>
      <c r="O120" s="28">
        <f t="shared" si="84"/>
        <v>0</v>
      </c>
      <c r="P120" s="28">
        <f t="shared" si="84"/>
        <v>0</v>
      </c>
      <c r="Q120" s="16"/>
      <c r="R120" s="16"/>
      <c r="S120" s="16"/>
      <c r="T120" s="16"/>
      <c r="U120" s="16"/>
      <c r="V120" s="16"/>
      <c r="W120" s="16"/>
      <c r="X120" s="16"/>
      <c r="Y120" s="16"/>
    </row>
    <row r="121">
      <c r="A121" s="26"/>
      <c r="B121" s="26"/>
      <c r="C121" s="27" t="s">
        <v>21</v>
      </c>
      <c r="D121" s="28">
        <f t="shared" ref="D121:P121" si="85">if($B$15=D111,$B120*$C$14*$C$17,0)</f>
        <v>0</v>
      </c>
      <c r="E121" s="28">
        <f t="shared" si="85"/>
        <v>0</v>
      </c>
      <c r="F121" s="28">
        <f t="shared" si="85"/>
        <v>0</v>
      </c>
      <c r="G121" s="28">
        <f t="shared" si="85"/>
        <v>0</v>
      </c>
      <c r="H121" s="28">
        <f t="shared" si="85"/>
        <v>0</v>
      </c>
      <c r="I121" s="28">
        <f t="shared" si="85"/>
        <v>0</v>
      </c>
      <c r="J121" s="28">
        <f t="shared" si="85"/>
        <v>0</v>
      </c>
      <c r="K121" s="28">
        <f t="shared" si="85"/>
        <v>0</v>
      </c>
      <c r="L121" s="28">
        <f t="shared" si="85"/>
        <v>0</v>
      </c>
      <c r="M121" s="28">
        <f t="shared" si="85"/>
        <v>0</v>
      </c>
      <c r="N121" s="28">
        <f t="shared" si="85"/>
        <v>0</v>
      </c>
      <c r="O121" s="28">
        <f t="shared" si="85"/>
        <v>0</v>
      </c>
      <c r="P121" s="28">
        <f t="shared" si="85"/>
        <v>0</v>
      </c>
      <c r="Q121" s="16"/>
      <c r="R121" s="16"/>
      <c r="S121" s="16"/>
      <c r="T121" s="16"/>
      <c r="U121" s="16"/>
      <c r="V121" s="16"/>
      <c r="W121" s="16"/>
      <c r="X121" s="16"/>
      <c r="Y121" s="16"/>
    </row>
    <row r="122">
      <c r="A122" s="26"/>
      <c r="B122" s="26"/>
      <c r="C122" s="27" t="s">
        <v>22</v>
      </c>
      <c r="D122" s="28">
        <f t="shared" ref="D122:P122" si="86">if($B$18=D111,$B120*$C$14*$C$17,0)</f>
        <v>0</v>
      </c>
      <c r="E122" s="28">
        <f t="shared" si="86"/>
        <v>0</v>
      </c>
      <c r="F122" s="28">
        <f t="shared" si="86"/>
        <v>0</v>
      </c>
      <c r="G122" s="28">
        <f t="shared" si="86"/>
        <v>0</v>
      </c>
      <c r="H122" s="28">
        <f t="shared" si="86"/>
        <v>0</v>
      </c>
      <c r="I122" s="28">
        <f t="shared" si="86"/>
        <v>0</v>
      </c>
      <c r="J122" s="28">
        <f t="shared" si="86"/>
        <v>0</v>
      </c>
      <c r="K122" s="28">
        <f t="shared" si="86"/>
        <v>0</v>
      </c>
      <c r="L122" s="28">
        <f t="shared" si="86"/>
        <v>0</v>
      </c>
      <c r="M122" s="28">
        <f t="shared" si="86"/>
        <v>0</v>
      </c>
      <c r="N122" s="28">
        <f t="shared" si="86"/>
        <v>0</v>
      </c>
      <c r="O122" s="28">
        <f t="shared" si="86"/>
        <v>0</v>
      </c>
      <c r="P122" s="28">
        <f t="shared" si="86"/>
        <v>0</v>
      </c>
      <c r="Q122" s="16"/>
      <c r="R122" s="16"/>
      <c r="S122" s="16"/>
      <c r="T122" s="16"/>
      <c r="U122" s="16"/>
      <c r="V122" s="16"/>
      <c r="W122" s="16"/>
      <c r="X122" s="16"/>
      <c r="Y122" s="16"/>
    </row>
    <row r="123">
      <c r="A123" s="26"/>
      <c r="B123" s="26"/>
      <c r="C123" s="27" t="s">
        <v>23</v>
      </c>
      <c r="D123" s="28">
        <f t="shared" ref="D123:P123" si="87">D119+D120+D122</f>
        <v>0</v>
      </c>
      <c r="E123" s="28">
        <f t="shared" si="87"/>
        <v>0</v>
      </c>
      <c r="F123" s="28">
        <f t="shared" si="87"/>
        <v>0</v>
      </c>
      <c r="G123" s="28">
        <f t="shared" si="87"/>
        <v>0</v>
      </c>
      <c r="H123" s="28">
        <f t="shared" si="87"/>
        <v>0</v>
      </c>
      <c r="I123" s="28">
        <f t="shared" si="87"/>
        <v>0</v>
      </c>
      <c r="J123" s="28">
        <f t="shared" si="87"/>
        <v>0</v>
      </c>
      <c r="K123" s="28">
        <f t="shared" si="87"/>
        <v>0</v>
      </c>
      <c r="L123" s="28">
        <f t="shared" si="87"/>
        <v>0</v>
      </c>
      <c r="M123" s="28">
        <f t="shared" si="87"/>
        <v>0</v>
      </c>
      <c r="N123" s="28">
        <f t="shared" si="87"/>
        <v>0</v>
      </c>
      <c r="O123" s="28">
        <f t="shared" si="87"/>
        <v>0</v>
      </c>
      <c r="P123" s="28">
        <f t="shared" si="87"/>
        <v>0</v>
      </c>
      <c r="Q123" s="16"/>
      <c r="R123" s="16"/>
      <c r="S123" s="16"/>
      <c r="T123" s="16"/>
      <c r="U123" s="16"/>
      <c r="V123" s="16"/>
      <c r="W123" s="16"/>
      <c r="X123" s="16"/>
      <c r="Y123" s="16"/>
    </row>
    <row r="124">
      <c r="A124" s="16"/>
      <c r="B124" s="16"/>
      <c r="C124" s="16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16"/>
      <c r="R124" s="16"/>
      <c r="S124" s="16"/>
      <c r="T124" s="16"/>
      <c r="U124" s="16"/>
      <c r="V124" s="16"/>
      <c r="W124" s="16"/>
      <c r="X124" s="16"/>
      <c r="Y124" s="16"/>
    </row>
    <row r="125">
      <c r="A125" s="21">
        <v>6.0</v>
      </c>
      <c r="B125" s="26"/>
      <c r="C125" s="26"/>
      <c r="D125" s="33">
        <v>-6.0</v>
      </c>
      <c r="E125" s="33">
        <v>-5.0</v>
      </c>
      <c r="F125" s="33">
        <v>-4.0</v>
      </c>
      <c r="G125" s="33">
        <v>-3.0</v>
      </c>
      <c r="H125" s="33">
        <v>-2.0</v>
      </c>
      <c r="I125" s="33">
        <v>-1.0</v>
      </c>
      <c r="J125" s="33">
        <v>0.0</v>
      </c>
      <c r="K125" s="33">
        <v>1.0</v>
      </c>
      <c r="L125" s="33">
        <v>2.0</v>
      </c>
      <c r="M125" s="33">
        <v>3.0</v>
      </c>
      <c r="N125" s="33">
        <v>4.0</v>
      </c>
      <c r="O125" s="33">
        <v>5.0</v>
      </c>
      <c r="P125" s="33">
        <v>6.0</v>
      </c>
      <c r="Q125" s="16"/>
      <c r="R125" s="16"/>
      <c r="S125" s="16"/>
      <c r="T125" s="16"/>
      <c r="U125" s="16"/>
      <c r="V125" s="16"/>
      <c r="W125" s="16"/>
      <c r="X125" s="16"/>
      <c r="Y125" s="16"/>
    </row>
    <row r="126">
      <c r="A126" s="26"/>
      <c r="B126" s="21" t="s">
        <v>7</v>
      </c>
      <c r="C126" s="27" t="s">
        <v>10</v>
      </c>
      <c r="D126" s="28">
        <f t="shared" ref="D126:P126" si="88">if($B$3=D125,$B127*$C$3,0)</f>
        <v>0</v>
      </c>
      <c r="E126" s="28">
        <f t="shared" si="88"/>
        <v>0</v>
      </c>
      <c r="F126" s="28">
        <f t="shared" si="88"/>
        <v>0</v>
      </c>
      <c r="G126" s="28">
        <f t="shared" si="88"/>
        <v>0</v>
      </c>
      <c r="H126" s="28">
        <f t="shared" si="88"/>
        <v>0</v>
      </c>
      <c r="I126" s="28">
        <f t="shared" si="88"/>
        <v>0</v>
      </c>
      <c r="J126" s="28">
        <f t="shared" si="88"/>
        <v>0</v>
      </c>
      <c r="K126" s="28">
        <f t="shared" si="88"/>
        <v>0</v>
      </c>
      <c r="L126" s="28">
        <f t="shared" si="88"/>
        <v>0</v>
      </c>
      <c r="M126" s="28">
        <f t="shared" si="88"/>
        <v>0</v>
      </c>
      <c r="N126" s="28">
        <f t="shared" si="88"/>
        <v>0</v>
      </c>
      <c r="O126" s="28">
        <f t="shared" si="88"/>
        <v>0</v>
      </c>
      <c r="P126" s="28">
        <f t="shared" si="88"/>
        <v>0</v>
      </c>
      <c r="Q126" s="16"/>
      <c r="R126" s="16"/>
      <c r="S126" s="16"/>
      <c r="T126" s="16"/>
      <c r="U126" s="16"/>
      <c r="V126" s="16"/>
      <c r="W126" s="16"/>
      <c r="X126" s="16"/>
      <c r="Y126" s="16"/>
    </row>
    <row r="127">
      <c r="A127" s="26"/>
      <c r="B127" s="34" t="str">
        <f>hlookup(A125,$D$23:$P$25,2,false)</f>
        <v/>
      </c>
      <c r="C127" s="27" t="s">
        <v>11</v>
      </c>
      <c r="D127" s="28">
        <f t="shared" ref="D127:P127" si="89">if($B$6=D125,$B127*$C$4*$C$6,0)</f>
        <v>0</v>
      </c>
      <c r="E127" s="28">
        <f t="shared" si="89"/>
        <v>0</v>
      </c>
      <c r="F127" s="28">
        <f t="shared" si="89"/>
        <v>0</v>
      </c>
      <c r="G127" s="28">
        <f t="shared" si="89"/>
        <v>0</v>
      </c>
      <c r="H127" s="28">
        <f t="shared" si="89"/>
        <v>0</v>
      </c>
      <c r="I127" s="28">
        <f t="shared" si="89"/>
        <v>0</v>
      </c>
      <c r="J127" s="28">
        <f t="shared" si="89"/>
        <v>0</v>
      </c>
      <c r="K127" s="28">
        <f t="shared" si="89"/>
        <v>0</v>
      </c>
      <c r="L127" s="28">
        <f t="shared" si="89"/>
        <v>0</v>
      </c>
      <c r="M127" s="28">
        <f t="shared" si="89"/>
        <v>0</v>
      </c>
      <c r="N127" s="28">
        <f t="shared" si="89"/>
        <v>0</v>
      </c>
      <c r="O127" s="28">
        <f t="shared" si="89"/>
        <v>0</v>
      </c>
      <c r="P127" s="28">
        <f t="shared" si="89"/>
        <v>0</v>
      </c>
      <c r="Q127" s="16"/>
      <c r="R127" s="16"/>
      <c r="S127" s="16"/>
      <c r="T127" s="16"/>
      <c r="U127" s="16"/>
      <c r="V127" s="16"/>
      <c r="W127" s="16"/>
      <c r="X127" s="16"/>
      <c r="Y127" s="16"/>
    </row>
    <row r="128">
      <c r="A128" s="26"/>
      <c r="B128" s="26"/>
      <c r="C128" s="27" t="s">
        <v>12</v>
      </c>
      <c r="D128" s="28">
        <f t="shared" ref="D128:P128" si="90">if($B$6=D125,$B127*$C$4*$C$7,0)</f>
        <v>0</v>
      </c>
      <c r="E128" s="28">
        <f t="shared" si="90"/>
        <v>0</v>
      </c>
      <c r="F128" s="28">
        <f t="shared" si="90"/>
        <v>0</v>
      </c>
      <c r="G128" s="28">
        <f t="shared" si="90"/>
        <v>0</v>
      </c>
      <c r="H128" s="28">
        <f t="shared" si="90"/>
        <v>0</v>
      </c>
      <c r="I128" s="28">
        <f t="shared" si="90"/>
        <v>0</v>
      </c>
      <c r="J128" s="28">
        <f t="shared" si="90"/>
        <v>0</v>
      </c>
      <c r="K128" s="28">
        <f t="shared" si="90"/>
        <v>0</v>
      </c>
      <c r="L128" s="28">
        <f t="shared" si="90"/>
        <v>0</v>
      </c>
      <c r="M128" s="28">
        <f t="shared" si="90"/>
        <v>0</v>
      </c>
      <c r="N128" s="28">
        <f t="shared" si="90"/>
        <v>0</v>
      </c>
      <c r="O128" s="28">
        <f t="shared" si="90"/>
        <v>0</v>
      </c>
      <c r="P128" s="28">
        <f t="shared" si="90"/>
        <v>0</v>
      </c>
      <c r="Q128" s="16"/>
      <c r="R128" s="16"/>
      <c r="S128" s="16"/>
      <c r="T128" s="16"/>
      <c r="U128" s="16"/>
      <c r="V128" s="16"/>
      <c r="W128" s="16"/>
      <c r="X128" s="16"/>
      <c r="Y128" s="16"/>
    </row>
    <row r="129">
      <c r="A129" s="26"/>
      <c r="B129" s="26"/>
      <c r="C129" s="27" t="s">
        <v>13</v>
      </c>
      <c r="D129" s="28">
        <f t="shared" ref="D129:P129" si="91">if($B$9=D125,$B127*$C$4*$C$6*$C$9,0)</f>
        <v>0</v>
      </c>
      <c r="E129" s="28">
        <f t="shared" si="91"/>
        <v>0</v>
      </c>
      <c r="F129" s="28">
        <f t="shared" si="91"/>
        <v>0</v>
      </c>
      <c r="G129" s="28">
        <f t="shared" si="91"/>
        <v>0</v>
      </c>
      <c r="H129" s="28">
        <f t="shared" si="91"/>
        <v>0</v>
      </c>
      <c r="I129" s="28">
        <f t="shared" si="91"/>
        <v>0</v>
      </c>
      <c r="J129" s="28">
        <f t="shared" si="91"/>
        <v>0</v>
      </c>
      <c r="K129" s="28">
        <f t="shared" si="91"/>
        <v>0</v>
      </c>
      <c r="L129" s="28">
        <f t="shared" si="91"/>
        <v>0</v>
      </c>
      <c r="M129" s="28">
        <f t="shared" si="91"/>
        <v>0</v>
      </c>
      <c r="N129" s="28">
        <f t="shared" si="91"/>
        <v>0</v>
      </c>
      <c r="O129" s="28">
        <f t="shared" si="91"/>
        <v>0</v>
      </c>
      <c r="P129" s="28">
        <f t="shared" si="91"/>
        <v>0</v>
      </c>
      <c r="Q129" s="16"/>
      <c r="R129" s="16"/>
      <c r="S129" s="16"/>
      <c r="T129" s="16"/>
      <c r="U129" s="16"/>
      <c r="V129" s="16"/>
      <c r="W129" s="16"/>
      <c r="X129" s="16"/>
      <c r="Y129" s="16"/>
    </row>
    <row r="130">
      <c r="A130" s="26"/>
      <c r="B130" s="26"/>
      <c r="C130" s="27" t="s">
        <v>14</v>
      </c>
      <c r="D130" s="28">
        <f t="shared" ref="D130:P130" si="92">if($B$10=D125,$B127*$C$4*$C$6*$C$10,0)</f>
        <v>0</v>
      </c>
      <c r="E130" s="28">
        <f t="shared" si="92"/>
        <v>0</v>
      </c>
      <c r="F130" s="28">
        <f t="shared" si="92"/>
        <v>0</v>
      </c>
      <c r="G130" s="28">
        <f t="shared" si="92"/>
        <v>0</v>
      </c>
      <c r="H130" s="28">
        <f t="shared" si="92"/>
        <v>0</v>
      </c>
      <c r="I130" s="28">
        <f t="shared" si="92"/>
        <v>0</v>
      </c>
      <c r="J130" s="28">
        <f t="shared" si="92"/>
        <v>0</v>
      </c>
      <c r="K130" s="28">
        <f t="shared" si="92"/>
        <v>0</v>
      </c>
      <c r="L130" s="28">
        <f t="shared" si="92"/>
        <v>0</v>
      </c>
      <c r="M130" s="28">
        <f t="shared" si="92"/>
        <v>0</v>
      </c>
      <c r="N130" s="28">
        <f t="shared" si="92"/>
        <v>0</v>
      </c>
      <c r="O130" s="28">
        <f t="shared" si="92"/>
        <v>0</v>
      </c>
      <c r="P130" s="28">
        <f t="shared" si="92"/>
        <v>0</v>
      </c>
      <c r="Q130" s="16"/>
      <c r="R130" s="16"/>
      <c r="S130" s="16"/>
      <c r="T130" s="16"/>
      <c r="U130" s="16"/>
      <c r="V130" s="16"/>
      <c r="W130" s="16"/>
      <c r="X130" s="16"/>
      <c r="Y130" s="16"/>
    </row>
    <row r="131">
      <c r="A131" s="26"/>
      <c r="B131" s="26"/>
      <c r="C131" s="27" t="s">
        <v>15</v>
      </c>
      <c r="D131" s="28">
        <f t="shared" ref="D131:P131" si="93">if($B$9=D125,$B127*$C$4*$C$6*$C$10,0)</f>
        <v>0</v>
      </c>
      <c r="E131" s="28">
        <f t="shared" si="93"/>
        <v>0</v>
      </c>
      <c r="F131" s="28">
        <f t="shared" si="93"/>
        <v>0</v>
      </c>
      <c r="G131" s="28">
        <f t="shared" si="93"/>
        <v>0</v>
      </c>
      <c r="H131" s="28">
        <f t="shared" si="93"/>
        <v>0</v>
      </c>
      <c r="I131" s="28">
        <f t="shared" si="93"/>
        <v>0</v>
      </c>
      <c r="J131" s="28">
        <f t="shared" si="93"/>
        <v>0</v>
      </c>
      <c r="K131" s="28">
        <f t="shared" si="93"/>
        <v>0</v>
      </c>
      <c r="L131" s="28">
        <f t="shared" si="93"/>
        <v>0</v>
      </c>
      <c r="M131" s="28">
        <f t="shared" si="93"/>
        <v>0</v>
      </c>
      <c r="N131" s="28">
        <f t="shared" si="93"/>
        <v>0</v>
      </c>
      <c r="O131" s="28">
        <f t="shared" si="93"/>
        <v>0</v>
      </c>
      <c r="P131" s="28">
        <f t="shared" si="93"/>
        <v>0</v>
      </c>
      <c r="Q131" s="16"/>
      <c r="R131" s="16"/>
      <c r="S131" s="16"/>
      <c r="T131" s="16"/>
      <c r="U131" s="16"/>
      <c r="V131" s="16"/>
      <c r="W131" s="16"/>
      <c r="X131" s="16"/>
      <c r="Y131" s="16"/>
    </row>
    <row r="132">
      <c r="A132" s="26"/>
      <c r="B132" s="26"/>
      <c r="C132" s="21" t="s">
        <v>16</v>
      </c>
      <c r="D132" s="28">
        <f t="shared" ref="D132:P132" si="94">D126+D127+D129+D130</f>
        <v>0</v>
      </c>
      <c r="E132" s="28">
        <f t="shared" si="94"/>
        <v>0</v>
      </c>
      <c r="F132" s="28">
        <f t="shared" si="94"/>
        <v>0</v>
      </c>
      <c r="G132" s="28">
        <f t="shared" si="94"/>
        <v>0</v>
      </c>
      <c r="H132" s="28">
        <f t="shared" si="94"/>
        <v>0</v>
      </c>
      <c r="I132" s="28">
        <f t="shared" si="94"/>
        <v>0</v>
      </c>
      <c r="J132" s="28">
        <f t="shared" si="94"/>
        <v>0</v>
      </c>
      <c r="K132" s="28">
        <f t="shared" si="94"/>
        <v>0</v>
      </c>
      <c r="L132" s="28">
        <f t="shared" si="94"/>
        <v>0</v>
      </c>
      <c r="M132" s="28">
        <f t="shared" si="94"/>
        <v>0</v>
      </c>
      <c r="N132" s="28">
        <f t="shared" si="94"/>
        <v>0</v>
      </c>
      <c r="O132" s="28">
        <f t="shared" si="94"/>
        <v>0</v>
      </c>
      <c r="P132" s="28">
        <f t="shared" si="94"/>
        <v>0</v>
      </c>
      <c r="Q132" s="16"/>
      <c r="R132" s="16"/>
      <c r="S132" s="16"/>
      <c r="T132" s="16"/>
      <c r="U132" s="16"/>
      <c r="V132" s="16"/>
      <c r="W132" s="16"/>
      <c r="X132" s="16"/>
      <c r="Y132" s="16"/>
    </row>
    <row r="133">
      <c r="A133" s="26"/>
      <c r="B133" s="21" t="s">
        <v>89</v>
      </c>
      <c r="C133" s="27" t="s">
        <v>19</v>
      </c>
      <c r="D133" s="28">
        <f t="shared" ref="D133:P133" si="95">if($B$13=D125,$B134*$C$13,0)</f>
        <v>0</v>
      </c>
      <c r="E133" s="28">
        <f t="shared" si="95"/>
        <v>0</v>
      </c>
      <c r="F133" s="28">
        <f t="shared" si="95"/>
        <v>0</v>
      </c>
      <c r="G133" s="28">
        <f t="shared" si="95"/>
        <v>0</v>
      </c>
      <c r="H133" s="28">
        <f t="shared" si="95"/>
        <v>0</v>
      </c>
      <c r="I133" s="28">
        <f t="shared" si="95"/>
        <v>0</v>
      </c>
      <c r="J133" s="28">
        <f t="shared" si="95"/>
        <v>0</v>
      </c>
      <c r="K133" s="28">
        <f t="shared" si="95"/>
        <v>0</v>
      </c>
      <c r="L133" s="28">
        <f t="shared" si="95"/>
        <v>0</v>
      </c>
      <c r="M133" s="28">
        <f t="shared" si="95"/>
        <v>0</v>
      </c>
      <c r="N133" s="28">
        <f t="shared" si="95"/>
        <v>0</v>
      </c>
      <c r="O133" s="28">
        <f t="shared" si="95"/>
        <v>0</v>
      </c>
      <c r="P133" s="28">
        <f t="shared" si="95"/>
        <v>0</v>
      </c>
      <c r="Q133" s="16"/>
      <c r="R133" s="16"/>
      <c r="S133" s="16"/>
      <c r="T133" s="16"/>
      <c r="U133" s="16"/>
      <c r="V133" s="16"/>
      <c r="W133" s="16"/>
      <c r="X133" s="16"/>
      <c r="Y133" s="16"/>
    </row>
    <row r="134">
      <c r="A134" s="26"/>
      <c r="B134" s="34" t="str">
        <f>hlookup(A125,$D$23:$P$25,3,false)</f>
        <v/>
      </c>
      <c r="C134" s="27" t="s">
        <v>20</v>
      </c>
      <c r="D134" s="28">
        <f t="shared" ref="D134:P134" si="96">if($B$15=D125,$B134*$C$14*$C$16,0)</f>
        <v>0</v>
      </c>
      <c r="E134" s="28">
        <f t="shared" si="96"/>
        <v>0</v>
      </c>
      <c r="F134" s="28">
        <f t="shared" si="96"/>
        <v>0</v>
      </c>
      <c r="G134" s="28">
        <f t="shared" si="96"/>
        <v>0</v>
      </c>
      <c r="H134" s="28">
        <f t="shared" si="96"/>
        <v>0</v>
      </c>
      <c r="I134" s="28">
        <f t="shared" si="96"/>
        <v>0</v>
      </c>
      <c r="J134" s="28">
        <f t="shared" si="96"/>
        <v>0</v>
      </c>
      <c r="K134" s="28">
        <f t="shared" si="96"/>
        <v>0</v>
      </c>
      <c r="L134" s="28">
        <f t="shared" si="96"/>
        <v>0</v>
      </c>
      <c r="M134" s="28">
        <f t="shared" si="96"/>
        <v>0</v>
      </c>
      <c r="N134" s="28">
        <f t="shared" si="96"/>
        <v>0</v>
      </c>
      <c r="O134" s="28">
        <f t="shared" si="96"/>
        <v>0</v>
      </c>
      <c r="P134" s="28">
        <f t="shared" si="96"/>
        <v>0</v>
      </c>
      <c r="Q134" s="16"/>
      <c r="R134" s="16"/>
      <c r="S134" s="16"/>
      <c r="T134" s="16"/>
      <c r="U134" s="16"/>
      <c r="V134" s="16"/>
      <c r="W134" s="16"/>
      <c r="X134" s="16"/>
      <c r="Y134" s="16"/>
    </row>
    <row r="135">
      <c r="A135" s="26"/>
      <c r="B135" s="26"/>
      <c r="C135" s="27" t="s">
        <v>21</v>
      </c>
      <c r="D135" s="28">
        <f t="shared" ref="D135:P135" si="97">if($B$15=D125,$B134*$C$14*$C$17,0)</f>
        <v>0</v>
      </c>
      <c r="E135" s="28">
        <f t="shared" si="97"/>
        <v>0</v>
      </c>
      <c r="F135" s="28">
        <f t="shared" si="97"/>
        <v>0</v>
      </c>
      <c r="G135" s="28">
        <f t="shared" si="97"/>
        <v>0</v>
      </c>
      <c r="H135" s="28">
        <f t="shared" si="97"/>
        <v>0</v>
      </c>
      <c r="I135" s="28">
        <f t="shared" si="97"/>
        <v>0</v>
      </c>
      <c r="J135" s="28">
        <f t="shared" si="97"/>
        <v>0</v>
      </c>
      <c r="K135" s="28">
        <f t="shared" si="97"/>
        <v>0</v>
      </c>
      <c r="L135" s="28">
        <f t="shared" si="97"/>
        <v>0</v>
      </c>
      <c r="M135" s="28">
        <f t="shared" si="97"/>
        <v>0</v>
      </c>
      <c r="N135" s="28">
        <f t="shared" si="97"/>
        <v>0</v>
      </c>
      <c r="O135" s="28">
        <f t="shared" si="97"/>
        <v>0</v>
      </c>
      <c r="P135" s="28">
        <f t="shared" si="97"/>
        <v>0</v>
      </c>
      <c r="Q135" s="16"/>
      <c r="R135" s="16"/>
      <c r="S135" s="16"/>
      <c r="T135" s="16"/>
      <c r="U135" s="16"/>
      <c r="V135" s="16"/>
      <c r="W135" s="16"/>
      <c r="X135" s="16"/>
      <c r="Y135" s="16"/>
    </row>
    <row r="136">
      <c r="A136" s="26"/>
      <c r="B136" s="26"/>
      <c r="C136" s="27" t="s">
        <v>22</v>
      </c>
      <c r="D136" s="28">
        <f t="shared" ref="D136:P136" si="98">if($B$18=D125,$B134*$C$14*$C$17,0)</f>
        <v>0</v>
      </c>
      <c r="E136" s="28">
        <f t="shared" si="98"/>
        <v>0</v>
      </c>
      <c r="F136" s="28">
        <f t="shared" si="98"/>
        <v>0</v>
      </c>
      <c r="G136" s="28">
        <f t="shared" si="98"/>
        <v>0</v>
      </c>
      <c r="H136" s="28">
        <f t="shared" si="98"/>
        <v>0</v>
      </c>
      <c r="I136" s="28">
        <f t="shared" si="98"/>
        <v>0</v>
      </c>
      <c r="J136" s="28">
        <f t="shared" si="98"/>
        <v>0</v>
      </c>
      <c r="K136" s="28">
        <f t="shared" si="98"/>
        <v>0</v>
      </c>
      <c r="L136" s="28">
        <f t="shared" si="98"/>
        <v>0</v>
      </c>
      <c r="M136" s="28">
        <f t="shared" si="98"/>
        <v>0</v>
      </c>
      <c r="N136" s="28">
        <f t="shared" si="98"/>
        <v>0</v>
      </c>
      <c r="O136" s="28">
        <f t="shared" si="98"/>
        <v>0</v>
      </c>
      <c r="P136" s="28">
        <f t="shared" si="98"/>
        <v>0</v>
      </c>
      <c r="Q136" s="16"/>
      <c r="R136" s="16"/>
      <c r="S136" s="16"/>
      <c r="T136" s="16"/>
      <c r="U136" s="16"/>
      <c r="V136" s="16"/>
      <c r="W136" s="16"/>
      <c r="X136" s="16"/>
      <c r="Y136" s="16"/>
    </row>
    <row r="137">
      <c r="A137" s="26"/>
      <c r="B137" s="26"/>
      <c r="C137" s="27" t="s">
        <v>23</v>
      </c>
      <c r="D137" s="28">
        <f t="shared" ref="D137:P137" si="99">D133+D134+D136</f>
        <v>0</v>
      </c>
      <c r="E137" s="28">
        <f t="shared" si="99"/>
        <v>0</v>
      </c>
      <c r="F137" s="28">
        <f t="shared" si="99"/>
        <v>0</v>
      </c>
      <c r="G137" s="28">
        <f t="shared" si="99"/>
        <v>0</v>
      </c>
      <c r="H137" s="28">
        <f t="shared" si="99"/>
        <v>0</v>
      </c>
      <c r="I137" s="28">
        <f t="shared" si="99"/>
        <v>0</v>
      </c>
      <c r="J137" s="28">
        <f t="shared" si="99"/>
        <v>0</v>
      </c>
      <c r="K137" s="28">
        <f t="shared" si="99"/>
        <v>0</v>
      </c>
      <c r="L137" s="28">
        <f t="shared" si="99"/>
        <v>0</v>
      </c>
      <c r="M137" s="28">
        <f t="shared" si="99"/>
        <v>0</v>
      </c>
      <c r="N137" s="28">
        <f t="shared" si="99"/>
        <v>0</v>
      </c>
      <c r="O137" s="28">
        <f t="shared" si="99"/>
        <v>0</v>
      </c>
      <c r="P137" s="28">
        <f t="shared" si="99"/>
        <v>0</v>
      </c>
      <c r="Q137" s="16"/>
      <c r="R137" s="16"/>
      <c r="S137" s="16"/>
      <c r="T137" s="16"/>
      <c r="U137" s="16"/>
      <c r="V137" s="16"/>
      <c r="W137" s="16"/>
      <c r="X137" s="16"/>
      <c r="Y137" s="16"/>
    </row>
    <row r="138">
      <c r="A138" s="16"/>
      <c r="B138" s="16"/>
      <c r="C138" s="16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16"/>
      <c r="R138" s="16"/>
      <c r="S138" s="16"/>
      <c r="T138" s="16"/>
      <c r="U138" s="16"/>
      <c r="V138" s="16"/>
      <c r="W138" s="16"/>
      <c r="X138" s="16"/>
      <c r="Y138" s="16"/>
    </row>
    <row r="139">
      <c r="A139" s="21">
        <v>7.0</v>
      </c>
      <c r="B139" s="26"/>
      <c r="C139" s="26"/>
      <c r="D139" s="33">
        <v>-7.0</v>
      </c>
      <c r="E139" s="33">
        <v>-6.0</v>
      </c>
      <c r="F139" s="33">
        <v>-5.0</v>
      </c>
      <c r="G139" s="33">
        <v>-4.0</v>
      </c>
      <c r="H139" s="33">
        <v>-3.0</v>
      </c>
      <c r="I139" s="33">
        <v>-2.0</v>
      </c>
      <c r="J139" s="33">
        <v>-1.0</v>
      </c>
      <c r="K139" s="33">
        <v>0.0</v>
      </c>
      <c r="L139" s="33">
        <v>1.0</v>
      </c>
      <c r="M139" s="33">
        <v>2.0</v>
      </c>
      <c r="N139" s="33">
        <v>3.0</v>
      </c>
      <c r="O139" s="33">
        <v>4.0</v>
      </c>
      <c r="P139" s="33">
        <v>5.0</v>
      </c>
      <c r="Q139" s="16"/>
      <c r="R139" s="16"/>
      <c r="S139" s="16"/>
      <c r="T139" s="16"/>
      <c r="U139" s="16"/>
      <c r="V139" s="16"/>
      <c r="W139" s="16"/>
      <c r="X139" s="16"/>
      <c r="Y139" s="16"/>
    </row>
    <row r="140">
      <c r="A140" s="26"/>
      <c r="B140" s="21" t="s">
        <v>7</v>
      </c>
      <c r="C140" s="27" t="s">
        <v>10</v>
      </c>
      <c r="D140" s="28">
        <f t="shared" ref="D140:P140" si="100">if($B$3=D139,$B141*$C$3,0)</f>
        <v>0</v>
      </c>
      <c r="E140" s="28">
        <f t="shared" si="100"/>
        <v>0</v>
      </c>
      <c r="F140" s="28">
        <f t="shared" si="100"/>
        <v>0</v>
      </c>
      <c r="G140" s="28">
        <f t="shared" si="100"/>
        <v>0</v>
      </c>
      <c r="H140" s="28">
        <f t="shared" si="100"/>
        <v>0</v>
      </c>
      <c r="I140" s="28">
        <f t="shared" si="100"/>
        <v>0</v>
      </c>
      <c r="J140" s="28">
        <f t="shared" si="100"/>
        <v>0</v>
      </c>
      <c r="K140" s="28">
        <f t="shared" si="100"/>
        <v>0</v>
      </c>
      <c r="L140" s="28">
        <f t="shared" si="100"/>
        <v>0</v>
      </c>
      <c r="M140" s="28">
        <f t="shared" si="100"/>
        <v>0</v>
      </c>
      <c r="N140" s="28">
        <f t="shared" si="100"/>
        <v>0</v>
      </c>
      <c r="O140" s="28">
        <f t="shared" si="100"/>
        <v>0</v>
      </c>
      <c r="P140" s="28">
        <f t="shared" si="100"/>
        <v>0</v>
      </c>
      <c r="Q140" s="16"/>
      <c r="R140" s="16"/>
      <c r="S140" s="16"/>
      <c r="T140" s="16"/>
      <c r="U140" s="16"/>
      <c r="V140" s="16"/>
      <c r="W140" s="16"/>
      <c r="X140" s="16"/>
      <c r="Y140" s="16"/>
    </row>
    <row r="141">
      <c r="A141" s="26"/>
      <c r="B141" s="34" t="str">
        <f>hlookup(A139,$D$23:$P$25,2,false)</f>
        <v/>
      </c>
      <c r="C141" s="27" t="s">
        <v>11</v>
      </c>
      <c r="D141" s="28">
        <f t="shared" ref="D141:P141" si="101">if($B$6=D139,$B141*$C$4*$C$6,0)</f>
        <v>0</v>
      </c>
      <c r="E141" s="28">
        <f t="shared" si="101"/>
        <v>0</v>
      </c>
      <c r="F141" s="28">
        <f t="shared" si="101"/>
        <v>0</v>
      </c>
      <c r="G141" s="28">
        <f t="shared" si="101"/>
        <v>0</v>
      </c>
      <c r="H141" s="28">
        <f t="shared" si="101"/>
        <v>0</v>
      </c>
      <c r="I141" s="28">
        <f t="shared" si="101"/>
        <v>0</v>
      </c>
      <c r="J141" s="28">
        <f t="shared" si="101"/>
        <v>0</v>
      </c>
      <c r="K141" s="28">
        <f t="shared" si="101"/>
        <v>0</v>
      </c>
      <c r="L141" s="28">
        <f t="shared" si="101"/>
        <v>0</v>
      </c>
      <c r="M141" s="28">
        <f t="shared" si="101"/>
        <v>0</v>
      </c>
      <c r="N141" s="28">
        <f t="shared" si="101"/>
        <v>0</v>
      </c>
      <c r="O141" s="28">
        <f t="shared" si="101"/>
        <v>0</v>
      </c>
      <c r="P141" s="28">
        <f t="shared" si="101"/>
        <v>0</v>
      </c>
      <c r="Q141" s="16"/>
      <c r="R141" s="16"/>
      <c r="S141" s="16"/>
      <c r="T141" s="16"/>
      <c r="U141" s="16"/>
      <c r="V141" s="16"/>
      <c r="W141" s="16"/>
      <c r="X141" s="16"/>
      <c r="Y141" s="16"/>
    </row>
    <row r="142">
      <c r="A142" s="26"/>
      <c r="B142" s="26"/>
      <c r="C142" s="27" t="s">
        <v>12</v>
      </c>
      <c r="D142" s="28">
        <f t="shared" ref="D142:P142" si="102">if($B$6=D139,$B141*$C$4*$C$7,0)</f>
        <v>0</v>
      </c>
      <c r="E142" s="28">
        <f t="shared" si="102"/>
        <v>0</v>
      </c>
      <c r="F142" s="28">
        <f t="shared" si="102"/>
        <v>0</v>
      </c>
      <c r="G142" s="28">
        <f t="shared" si="102"/>
        <v>0</v>
      </c>
      <c r="H142" s="28">
        <f t="shared" si="102"/>
        <v>0</v>
      </c>
      <c r="I142" s="28">
        <f t="shared" si="102"/>
        <v>0</v>
      </c>
      <c r="J142" s="28">
        <f t="shared" si="102"/>
        <v>0</v>
      </c>
      <c r="K142" s="28">
        <f t="shared" si="102"/>
        <v>0</v>
      </c>
      <c r="L142" s="28">
        <f t="shared" si="102"/>
        <v>0</v>
      </c>
      <c r="M142" s="28">
        <f t="shared" si="102"/>
        <v>0</v>
      </c>
      <c r="N142" s="28">
        <f t="shared" si="102"/>
        <v>0</v>
      </c>
      <c r="O142" s="28">
        <f t="shared" si="102"/>
        <v>0</v>
      </c>
      <c r="P142" s="28">
        <f t="shared" si="102"/>
        <v>0</v>
      </c>
      <c r="Q142" s="16"/>
      <c r="R142" s="16"/>
      <c r="S142" s="16"/>
      <c r="T142" s="16"/>
      <c r="U142" s="16"/>
      <c r="V142" s="16"/>
      <c r="W142" s="16"/>
      <c r="X142" s="16"/>
      <c r="Y142" s="16"/>
    </row>
    <row r="143">
      <c r="A143" s="26"/>
      <c r="B143" s="26"/>
      <c r="C143" s="27" t="s">
        <v>13</v>
      </c>
      <c r="D143" s="28">
        <f t="shared" ref="D143:P143" si="103">if($B$9=D139,$B141*$C$4*$C$6*$C$9,0)</f>
        <v>0</v>
      </c>
      <c r="E143" s="28">
        <f t="shared" si="103"/>
        <v>0</v>
      </c>
      <c r="F143" s="28">
        <f t="shared" si="103"/>
        <v>0</v>
      </c>
      <c r="G143" s="28">
        <f t="shared" si="103"/>
        <v>0</v>
      </c>
      <c r="H143" s="28">
        <f t="shared" si="103"/>
        <v>0</v>
      </c>
      <c r="I143" s="28">
        <f t="shared" si="103"/>
        <v>0</v>
      </c>
      <c r="J143" s="28">
        <f t="shared" si="103"/>
        <v>0</v>
      </c>
      <c r="K143" s="28">
        <f t="shared" si="103"/>
        <v>0</v>
      </c>
      <c r="L143" s="28">
        <f t="shared" si="103"/>
        <v>0</v>
      </c>
      <c r="M143" s="28">
        <f t="shared" si="103"/>
        <v>0</v>
      </c>
      <c r="N143" s="28">
        <f t="shared" si="103"/>
        <v>0</v>
      </c>
      <c r="O143" s="28">
        <f t="shared" si="103"/>
        <v>0</v>
      </c>
      <c r="P143" s="28">
        <f t="shared" si="103"/>
        <v>0</v>
      </c>
      <c r="Q143" s="16"/>
      <c r="R143" s="16"/>
      <c r="S143" s="16"/>
      <c r="T143" s="16"/>
      <c r="U143" s="16"/>
      <c r="V143" s="16"/>
      <c r="W143" s="16"/>
      <c r="X143" s="16"/>
      <c r="Y143" s="16"/>
    </row>
    <row r="144">
      <c r="A144" s="26"/>
      <c r="B144" s="26"/>
      <c r="C144" s="27" t="s">
        <v>14</v>
      </c>
      <c r="D144" s="28">
        <f t="shared" ref="D144:P144" si="104">if($B$10=D139,$B141*$C$4*$C$6*$C$10,0)</f>
        <v>0</v>
      </c>
      <c r="E144" s="28">
        <f t="shared" si="104"/>
        <v>0</v>
      </c>
      <c r="F144" s="28">
        <f t="shared" si="104"/>
        <v>0</v>
      </c>
      <c r="G144" s="28">
        <f t="shared" si="104"/>
        <v>0</v>
      </c>
      <c r="H144" s="28">
        <f t="shared" si="104"/>
        <v>0</v>
      </c>
      <c r="I144" s="28">
        <f t="shared" si="104"/>
        <v>0</v>
      </c>
      <c r="J144" s="28">
        <f t="shared" si="104"/>
        <v>0</v>
      </c>
      <c r="K144" s="28">
        <f t="shared" si="104"/>
        <v>0</v>
      </c>
      <c r="L144" s="28">
        <f t="shared" si="104"/>
        <v>0</v>
      </c>
      <c r="M144" s="28">
        <f t="shared" si="104"/>
        <v>0</v>
      </c>
      <c r="N144" s="28">
        <f t="shared" si="104"/>
        <v>0</v>
      </c>
      <c r="O144" s="28">
        <f t="shared" si="104"/>
        <v>0</v>
      </c>
      <c r="P144" s="28">
        <f t="shared" si="104"/>
        <v>0</v>
      </c>
      <c r="Q144" s="16"/>
      <c r="R144" s="16"/>
      <c r="S144" s="16"/>
      <c r="T144" s="16"/>
      <c r="U144" s="16"/>
      <c r="V144" s="16"/>
      <c r="W144" s="16"/>
      <c r="X144" s="16"/>
      <c r="Y144" s="16"/>
    </row>
    <row r="145">
      <c r="A145" s="26"/>
      <c r="B145" s="26"/>
      <c r="C145" s="27" t="s">
        <v>15</v>
      </c>
      <c r="D145" s="28">
        <f t="shared" ref="D145:P145" si="105">if($B$9=D139,$B141*$C$4*$C$6*$C$10,0)</f>
        <v>0</v>
      </c>
      <c r="E145" s="28">
        <f t="shared" si="105"/>
        <v>0</v>
      </c>
      <c r="F145" s="28">
        <f t="shared" si="105"/>
        <v>0</v>
      </c>
      <c r="G145" s="28">
        <f t="shared" si="105"/>
        <v>0</v>
      </c>
      <c r="H145" s="28">
        <f t="shared" si="105"/>
        <v>0</v>
      </c>
      <c r="I145" s="28">
        <f t="shared" si="105"/>
        <v>0</v>
      </c>
      <c r="J145" s="28">
        <f t="shared" si="105"/>
        <v>0</v>
      </c>
      <c r="K145" s="28">
        <f t="shared" si="105"/>
        <v>0</v>
      </c>
      <c r="L145" s="28">
        <f t="shared" si="105"/>
        <v>0</v>
      </c>
      <c r="M145" s="28">
        <f t="shared" si="105"/>
        <v>0</v>
      </c>
      <c r="N145" s="28">
        <f t="shared" si="105"/>
        <v>0</v>
      </c>
      <c r="O145" s="28">
        <f t="shared" si="105"/>
        <v>0</v>
      </c>
      <c r="P145" s="28">
        <f t="shared" si="105"/>
        <v>0</v>
      </c>
      <c r="Q145" s="16"/>
      <c r="R145" s="16"/>
      <c r="S145" s="16"/>
      <c r="T145" s="16"/>
      <c r="U145" s="16"/>
      <c r="V145" s="16"/>
      <c r="W145" s="16"/>
      <c r="X145" s="16"/>
      <c r="Y145" s="16"/>
    </row>
    <row r="146">
      <c r="A146" s="26"/>
      <c r="B146" s="26"/>
      <c r="C146" s="21" t="s">
        <v>16</v>
      </c>
      <c r="D146" s="28">
        <f t="shared" ref="D146:P146" si="106">D140+D141+D143+D144</f>
        <v>0</v>
      </c>
      <c r="E146" s="28">
        <f t="shared" si="106"/>
        <v>0</v>
      </c>
      <c r="F146" s="28">
        <f t="shared" si="106"/>
        <v>0</v>
      </c>
      <c r="G146" s="28">
        <f t="shared" si="106"/>
        <v>0</v>
      </c>
      <c r="H146" s="28">
        <f t="shared" si="106"/>
        <v>0</v>
      </c>
      <c r="I146" s="28">
        <f t="shared" si="106"/>
        <v>0</v>
      </c>
      <c r="J146" s="28">
        <f t="shared" si="106"/>
        <v>0</v>
      </c>
      <c r="K146" s="28">
        <f t="shared" si="106"/>
        <v>0</v>
      </c>
      <c r="L146" s="28">
        <f t="shared" si="106"/>
        <v>0</v>
      </c>
      <c r="M146" s="28">
        <f t="shared" si="106"/>
        <v>0</v>
      </c>
      <c r="N146" s="28">
        <f t="shared" si="106"/>
        <v>0</v>
      </c>
      <c r="O146" s="28">
        <f t="shared" si="106"/>
        <v>0</v>
      </c>
      <c r="P146" s="28">
        <f t="shared" si="106"/>
        <v>0</v>
      </c>
      <c r="Q146" s="16"/>
      <c r="R146" s="16"/>
      <c r="S146" s="16"/>
      <c r="T146" s="16"/>
      <c r="U146" s="16"/>
      <c r="V146" s="16"/>
      <c r="W146" s="16"/>
      <c r="X146" s="16"/>
      <c r="Y146" s="16"/>
    </row>
    <row r="147">
      <c r="A147" s="26"/>
      <c r="B147" s="21" t="s">
        <v>89</v>
      </c>
      <c r="C147" s="27" t="s">
        <v>19</v>
      </c>
      <c r="D147" s="28">
        <f t="shared" ref="D147:P147" si="107">if($B$13=D139,$B148*$C$13,0)</f>
        <v>0</v>
      </c>
      <c r="E147" s="28">
        <f t="shared" si="107"/>
        <v>0</v>
      </c>
      <c r="F147" s="28">
        <f t="shared" si="107"/>
        <v>0</v>
      </c>
      <c r="G147" s="28">
        <f t="shared" si="107"/>
        <v>0</v>
      </c>
      <c r="H147" s="28">
        <f t="shared" si="107"/>
        <v>0</v>
      </c>
      <c r="I147" s="28">
        <f t="shared" si="107"/>
        <v>0</v>
      </c>
      <c r="J147" s="28">
        <f t="shared" si="107"/>
        <v>0</v>
      </c>
      <c r="K147" s="28">
        <f t="shared" si="107"/>
        <v>0</v>
      </c>
      <c r="L147" s="28">
        <f t="shared" si="107"/>
        <v>0</v>
      </c>
      <c r="M147" s="28">
        <f t="shared" si="107"/>
        <v>0</v>
      </c>
      <c r="N147" s="28">
        <f t="shared" si="107"/>
        <v>0</v>
      </c>
      <c r="O147" s="28">
        <f t="shared" si="107"/>
        <v>0</v>
      </c>
      <c r="P147" s="28">
        <f t="shared" si="107"/>
        <v>0</v>
      </c>
      <c r="Q147" s="16"/>
      <c r="R147" s="16"/>
      <c r="S147" s="16"/>
      <c r="T147" s="16"/>
      <c r="U147" s="16"/>
      <c r="V147" s="16"/>
      <c r="W147" s="16"/>
      <c r="X147" s="16"/>
      <c r="Y147" s="16"/>
    </row>
    <row r="148">
      <c r="A148" s="26"/>
      <c r="B148" s="34" t="str">
        <f>hlookup(A139,$D$23:$P$25,3,false)</f>
        <v/>
      </c>
      <c r="C148" s="27" t="s">
        <v>20</v>
      </c>
      <c r="D148" s="28">
        <f t="shared" ref="D148:P148" si="108">if($B$15=D139,$B148*$C$14*$C$16,0)</f>
        <v>0</v>
      </c>
      <c r="E148" s="28">
        <f t="shared" si="108"/>
        <v>0</v>
      </c>
      <c r="F148" s="28">
        <f t="shared" si="108"/>
        <v>0</v>
      </c>
      <c r="G148" s="28">
        <f t="shared" si="108"/>
        <v>0</v>
      </c>
      <c r="H148" s="28">
        <f t="shared" si="108"/>
        <v>0</v>
      </c>
      <c r="I148" s="28">
        <f t="shared" si="108"/>
        <v>0</v>
      </c>
      <c r="J148" s="28">
        <f t="shared" si="108"/>
        <v>0</v>
      </c>
      <c r="K148" s="28">
        <f t="shared" si="108"/>
        <v>0</v>
      </c>
      <c r="L148" s="28">
        <f t="shared" si="108"/>
        <v>0</v>
      </c>
      <c r="M148" s="28">
        <f t="shared" si="108"/>
        <v>0</v>
      </c>
      <c r="N148" s="28">
        <f t="shared" si="108"/>
        <v>0</v>
      </c>
      <c r="O148" s="28">
        <f t="shared" si="108"/>
        <v>0</v>
      </c>
      <c r="P148" s="28">
        <f t="shared" si="108"/>
        <v>0</v>
      </c>
      <c r="Q148" s="16"/>
      <c r="R148" s="16"/>
      <c r="S148" s="16"/>
      <c r="T148" s="16"/>
      <c r="U148" s="16"/>
      <c r="V148" s="16"/>
      <c r="W148" s="16"/>
      <c r="X148" s="16"/>
      <c r="Y148" s="16"/>
    </row>
    <row r="149">
      <c r="A149" s="26"/>
      <c r="B149" s="26"/>
      <c r="C149" s="27" t="s">
        <v>21</v>
      </c>
      <c r="D149" s="28">
        <f t="shared" ref="D149:P149" si="109">if($B$15=D139,$B148*$C$14*$C$17,0)</f>
        <v>0</v>
      </c>
      <c r="E149" s="28">
        <f t="shared" si="109"/>
        <v>0</v>
      </c>
      <c r="F149" s="28">
        <f t="shared" si="109"/>
        <v>0</v>
      </c>
      <c r="G149" s="28">
        <f t="shared" si="109"/>
        <v>0</v>
      </c>
      <c r="H149" s="28">
        <f t="shared" si="109"/>
        <v>0</v>
      </c>
      <c r="I149" s="28">
        <f t="shared" si="109"/>
        <v>0</v>
      </c>
      <c r="J149" s="28">
        <f t="shared" si="109"/>
        <v>0</v>
      </c>
      <c r="K149" s="28">
        <f t="shared" si="109"/>
        <v>0</v>
      </c>
      <c r="L149" s="28">
        <f t="shared" si="109"/>
        <v>0</v>
      </c>
      <c r="M149" s="28">
        <f t="shared" si="109"/>
        <v>0</v>
      </c>
      <c r="N149" s="28">
        <f t="shared" si="109"/>
        <v>0</v>
      </c>
      <c r="O149" s="28">
        <f t="shared" si="109"/>
        <v>0</v>
      </c>
      <c r="P149" s="28">
        <f t="shared" si="109"/>
        <v>0</v>
      </c>
      <c r="Q149" s="16"/>
      <c r="R149" s="16"/>
      <c r="S149" s="16"/>
      <c r="T149" s="16"/>
      <c r="U149" s="16"/>
      <c r="V149" s="16"/>
      <c r="W149" s="16"/>
      <c r="X149" s="16"/>
      <c r="Y149" s="16"/>
    </row>
    <row r="150">
      <c r="A150" s="26"/>
      <c r="B150" s="26"/>
      <c r="C150" s="27" t="s">
        <v>22</v>
      </c>
      <c r="D150" s="28">
        <f t="shared" ref="D150:P150" si="110">if($B$18=D139,$B148*$C$14*$C$17,0)</f>
        <v>0</v>
      </c>
      <c r="E150" s="28">
        <f t="shared" si="110"/>
        <v>0</v>
      </c>
      <c r="F150" s="28">
        <f t="shared" si="110"/>
        <v>0</v>
      </c>
      <c r="G150" s="28">
        <f t="shared" si="110"/>
        <v>0</v>
      </c>
      <c r="H150" s="28">
        <f t="shared" si="110"/>
        <v>0</v>
      </c>
      <c r="I150" s="28">
        <f t="shared" si="110"/>
        <v>0</v>
      </c>
      <c r="J150" s="28">
        <f t="shared" si="110"/>
        <v>0</v>
      </c>
      <c r="K150" s="28">
        <f t="shared" si="110"/>
        <v>0</v>
      </c>
      <c r="L150" s="28">
        <f t="shared" si="110"/>
        <v>0</v>
      </c>
      <c r="M150" s="28">
        <f t="shared" si="110"/>
        <v>0</v>
      </c>
      <c r="N150" s="28">
        <f t="shared" si="110"/>
        <v>0</v>
      </c>
      <c r="O150" s="28">
        <f t="shared" si="110"/>
        <v>0</v>
      </c>
      <c r="P150" s="28">
        <f t="shared" si="110"/>
        <v>0</v>
      </c>
      <c r="Q150" s="16"/>
      <c r="R150" s="16"/>
      <c r="S150" s="16"/>
      <c r="T150" s="16"/>
      <c r="U150" s="16"/>
      <c r="V150" s="16"/>
      <c r="W150" s="16"/>
      <c r="X150" s="16"/>
      <c r="Y150" s="16"/>
    </row>
    <row r="151">
      <c r="A151" s="26"/>
      <c r="B151" s="26"/>
      <c r="C151" s="27" t="s">
        <v>23</v>
      </c>
      <c r="D151" s="28">
        <f t="shared" ref="D151:P151" si="111">D147+D148+D150</f>
        <v>0</v>
      </c>
      <c r="E151" s="28">
        <f t="shared" si="111"/>
        <v>0</v>
      </c>
      <c r="F151" s="28">
        <f t="shared" si="111"/>
        <v>0</v>
      </c>
      <c r="G151" s="28">
        <f t="shared" si="111"/>
        <v>0</v>
      </c>
      <c r="H151" s="28">
        <f t="shared" si="111"/>
        <v>0</v>
      </c>
      <c r="I151" s="28">
        <f t="shared" si="111"/>
        <v>0</v>
      </c>
      <c r="J151" s="28">
        <f t="shared" si="111"/>
        <v>0</v>
      </c>
      <c r="K151" s="28">
        <f t="shared" si="111"/>
        <v>0</v>
      </c>
      <c r="L151" s="28">
        <f t="shared" si="111"/>
        <v>0</v>
      </c>
      <c r="M151" s="28">
        <f t="shared" si="111"/>
        <v>0</v>
      </c>
      <c r="N151" s="28">
        <f t="shared" si="111"/>
        <v>0</v>
      </c>
      <c r="O151" s="28">
        <f t="shared" si="111"/>
        <v>0</v>
      </c>
      <c r="P151" s="28">
        <f t="shared" si="111"/>
        <v>0</v>
      </c>
      <c r="Q151" s="16"/>
      <c r="R151" s="16"/>
      <c r="S151" s="16"/>
      <c r="T151" s="16"/>
      <c r="U151" s="16"/>
      <c r="V151" s="16"/>
      <c r="W151" s="16"/>
      <c r="X151" s="16"/>
      <c r="Y151" s="16"/>
    </row>
    <row r="152">
      <c r="A152" s="16"/>
      <c r="B152" s="16"/>
      <c r="C152" s="16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16"/>
      <c r="R152" s="16"/>
      <c r="S152" s="16"/>
      <c r="T152" s="16"/>
      <c r="U152" s="16"/>
      <c r="V152" s="16"/>
      <c r="W152" s="16"/>
      <c r="X152" s="16"/>
      <c r="Y152" s="16"/>
    </row>
    <row r="153">
      <c r="A153" s="21">
        <v>8.0</v>
      </c>
      <c r="B153" s="26"/>
      <c r="C153" s="26"/>
      <c r="D153" s="33">
        <v>-8.0</v>
      </c>
      <c r="E153" s="33">
        <v>-7.0</v>
      </c>
      <c r="F153" s="33">
        <v>-6.0</v>
      </c>
      <c r="G153" s="33">
        <v>-5.0</v>
      </c>
      <c r="H153" s="33">
        <v>-4.0</v>
      </c>
      <c r="I153" s="33">
        <v>-3.0</v>
      </c>
      <c r="J153" s="33">
        <v>-2.0</v>
      </c>
      <c r="K153" s="33">
        <v>-1.0</v>
      </c>
      <c r="L153" s="33">
        <v>0.0</v>
      </c>
      <c r="M153" s="33">
        <v>1.0</v>
      </c>
      <c r="N153" s="33">
        <v>2.0</v>
      </c>
      <c r="O153" s="33">
        <v>3.0</v>
      </c>
      <c r="P153" s="33">
        <v>4.0</v>
      </c>
      <c r="Q153" s="16"/>
      <c r="R153" s="16"/>
      <c r="S153" s="16"/>
      <c r="T153" s="16"/>
      <c r="U153" s="16"/>
      <c r="V153" s="16"/>
      <c r="W153" s="16"/>
      <c r="X153" s="16"/>
      <c r="Y153" s="16"/>
    </row>
    <row r="154">
      <c r="A154" s="26"/>
      <c r="B154" s="21" t="s">
        <v>7</v>
      </c>
      <c r="C154" s="27" t="s">
        <v>10</v>
      </c>
      <c r="D154" s="28">
        <f t="shared" ref="D154:P154" si="112">if($B$3=D153,$B155*$C$3,0)</f>
        <v>0</v>
      </c>
      <c r="E154" s="28">
        <f t="shared" si="112"/>
        <v>0</v>
      </c>
      <c r="F154" s="28">
        <f t="shared" si="112"/>
        <v>0</v>
      </c>
      <c r="G154" s="28">
        <f t="shared" si="112"/>
        <v>0</v>
      </c>
      <c r="H154" s="28">
        <f t="shared" si="112"/>
        <v>0</v>
      </c>
      <c r="I154" s="28">
        <f t="shared" si="112"/>
        <v>0</v>
      </c>
      <c r="J154" s="28">
        <f t="shared" si="112"/>
        <v>0</v>
      </c>
      <c r="K154" s="28">
        <f t="shared" si="112"/>
        <v>0</v>
      </c>
      <c r="L154" s="28">
        <f t="shared" si="112"/>
        <v>0</v>
      </c>
      <c r="M154" s="28">
        <f t="shared" si="112"/>
        <v>0</v>
      </c>
      <c r="N154" s="28">
        <f t="shared" si="112"/>
        <v>0</v>
      </c>
      <c r="O154" s="28">
        <f t="shared" si="112"/>
        <v>0</v>
      </c>
      <c r="P154" s="28">
        <f t="shared" si="112"/>
        <v>0</v>
      </c>
      <c r="Q154" s="16"/>
      <c r="R154" s="16"/>
      <c r="S154" s="16"/>
      <c r="T154" s="16"/>
      <c r="U154" s="16"/>
      <c r="V154" s="16"/>
      <c r="W154" s="16"/>
      <c r="X154" s="16"/>
      <c r="Y154" s="16"/>
    </row>
    <row r="155">
      <c r="A155" s="26"/>
      <c r="B155" s="34" t="str">
        <f>hlookup(A153,$D$23:$P$25,2,false)</f>
        <v/>
      </c>
      <c r="C155" s="27" t="s">
        <v>11</v>
      </c>
      <c r="D155" s="28">
        <f t="shared" ref="D155:P155" si="113">if($B$6=D153,$B155*$C$4*$C$6,0)</f>
        <v>0</v>
      </c>
      <c r="E155" s="28">
        <f t="shared" si="113"/>
        <v>0</v>
      </c>
      <c r="F155" s="28">
        <f t="shared" si="113"/>
        <v>0</v>
      </c>
      <c r="G155" s="28">
        <f t="shared" si="113"/>
        <v>0</v>
      </c>
      <c r="H155" s="28">
        <f t="shared" si="113"/>
        <v>0</v>
      </c>
      <c r="I155" s="28">
        <f t="shared" si="113"/>
        <v>0</v>
      </c>
      <c r="J155" s="28">
        <f t="shared" si="113"/>
        <v>0</v>
      </c>
      <c r="K155" s="28">
        <f t="shared" si="113"/>
        <v>0</v>
      </c>
      <c r="L155" s="28">
        <f t="shared" si="113"/>
        <v>0</v>
      </c>
      <c r="M155" s="28">
        <f t="shared" si="113"/>
        <v>0</v>
      </c>
      <c r="N155" s="28">
        <f t="shared" si="113"/>
        <v>0</v>
      </c>
      <c r="O155" s="28">
        <f t="shared" si="113"/>
        <v>0</v>
      </c>
      <c r="P155" s="28">
        <f t="shared" si="113"/>
        <v>0</v>
      </c>
      <c r="Q155" s="16"/>
      <c r="R155" s="16"/>
      <c r="S155" s="16"/>
      <c r="T155" s="16"/>
      <c r="U155" s="16"/>
      <c r="V155" s="16"/>
      <c r="W155" s="16"/>
      <c r="X155" s="16"/>
      <c r="Y155" s="16"/>
    </row>
    <row r="156">
      <c r="A156" s="26"/>
      <c r="B156" s="26"/>
      <c r="C156" s="27" t="s">
        <v>12</v>
      </c>
      <c r="D156" s="28">
        <f t="shared" ref="D156:P156" si="114">if($B$6=D153,$B155*$C$4*$C$7,0)</f>
        <v>0</v>
      </c>
      <c r="E156" s="28">
        <f t="shared" si="114"/>
        <v>0</v>
      </c>
      <c r="F156" s="28">
        <f t="shared" si="114"/>
        <v>0</v>
      </c>
      <c r="G156" s="28">
        <f t="shared" si="114"/>
        <v>0</v>
      </c>
      <c r="H156" s="28">
        <f t="shared" si="114"/>
        <v>0</v>
      </c>
      <c r="I156" s="28">
        <f t="shared" si="114"/>
        <v>0</v>
      </c>
      <c r="J156" s="28">
        <f t="shared" si="114"/>
        <v>0</v>
      </c>
      <c r="K156" s="28">
        <f t="shared" si="114"/>
        <v>0</v>
      </c>
      <c r="L156" s="28">
        <f t="shared" si="114"/>
        <v>0</v>
      </c>
      <c r="M156" s="28">
        <f t="shared" si="114"/>
        <v>0</v>
      </c>
      <c r="N156" s="28">
        <f t="shared" si="114"/>
        <v>0</v>
      </c>
      <c r="O156" s="28">
        <f t="shared" si="114"/>
        <v>0</v>
      </c>
      <c r="P156" s="28">
        <f t="shared" si="114"/>
        <v>0</v>
      </c>
      <c r="Q156" s="16"/>
      <c r="R156" s="16"/>
      <c r="S156" s="16"/>
      <c r="T156" s="16"/>
      <c r="U156" s="16"/>
      <c r="V156" s="16"/>
      <c r="W156" s="16"/>
      <c r="X156" s="16"/>
      <c r="Y156" s="16"/>
    </row>
    <row r="157">
      <c r="A157" s="26"/>
      <c r="B157" s="26"/>
      <c r="C157" s="27" t="s">
        <v>13</v>
      </c>
      <c r="D157" s="28">
        <f t="shared" ref="D157:P157" si="115">if($B$9=D153,$B155*$C$4*$C$6*$C$9,0)</f>
        <v>0</v>
      </c>
      <c r="E157" s="28">
        <f t="shared" si="115"/>
        <v>0</v>
      </c>
      <c r="F157" s="28">
        <f t="shared" si="115"/>
        <v>0</v>
      </c>
      <c r="G157" s="28">
        <f t="shared" si="115"/>
        <v>0</v>
      </c>
      <c r="H157" s="28">
        <f t="shared" si="115"/>
        <v>0</v>
      </c>
      <c r="I157" s="28">
        <f t="shared" si="115"/>
        <v>0</v>
      </c>
      <c r="J157" s="28">
        <f t="shared" si="115"/>
        <v>0</v>
      </c>
      <c r="K157" s="28">
        <f t="shared" si="115"/>
        <v>0</v>
      </c>
      <c r="L157" s="28">
        <f t="shared" si="115"/>
        <v>0</v>
      </c>
      <c r="M157" s="28">
        <f t="shared" si="115"/>
        <v>0</v>
      </c>
      <c r="N157" s="28">
        <f t="shared" si="115"/>
        <v>0</v>
      </c>
      <c r="O157" s="28">
        <f t="shared" si="115"/>
        <v>0</v>
      </c>
      <c r="P157" s="28">
        <f t="shared" si="115"/>
        <v>0</v>
      </c>
      <c r="Q157" s="16"/>
      <c r="R157" s="16"/>
      <c r="S157" s="16"/>
      <c r="T157" s="16"/>
      <c r="U157" s="16"/>
      <c r="V157" s="16"/>
      <c r="W157" s="16"/>
      <c r="X157" s="16"/>
      <c r="Y157" s="16"/>
    </row>
    <row r="158">
      <c r="A158" s="26"/>
      <c r="B158" s="26"/>
      <c r="C158" s="27" t="s">
        <v>14</v>
      </c>
      <c r="D158" s="28">
        <f t="shared" ref="D158:P158" si="116">if($B$10=D153,$B155*$C$4*$C$6*$C$10,0)</f>
        <v>0</v>
      </c>
      <c r="E158" s="28">
        <f t="shared" si="116"/>
        <v>0</v>
      </c>
      <c r="F158" s="28">
        <f t="shared" si="116"/>
        <v>0</v>
      </c>
      <c r="G158" s="28">
        <f t="shared" si="116"/>
        <v>0</v>
      </c>
      <c r="H158" s="28">
        <f t="shared" si="116"/>
        <v>0</v>
      </c>
      <c r="I158" s="28">
        <f t="shared" si="116"/>
        <v>0</v>
      </c>
      <c r="J158" s="28">
        <f t="shared" si="116"/>
        <v>0</v>
      </c>
      <c r="K158" s="28">
        <f t="shared" si="116"/>
        <v>0</v>
      </c>
      <c r="L158" s="28">
        <f t="shared" si="116"/>
        <v>0</v>
      </c>
      <c r="M158" s="28">
        <f t="shared" si="116"/>
        <v>0</v>
      </c>
      <c r="N158" s="28">
        <f t="shared" si="116"/>
        <v>0</v>
      </c>
      <c r="O158" s="28">
        <f t="shared" si="116"/>
        <v>0</v>
      </c>
      <c r="P158" s="28">
        <f t="shared" si="116"/>
        <v>0</v>
      </c>
      <c r="Q158" s="16"/>
      <c r="R158" s="16"/>
      <c r="S158" s="16"/>
      <c r="T158" s="16"/>
      <c r="U158" s="16"/>
      <c r="V158" s="16"/>
      <c r="W158" s="16"/>
      <c r="X158" s="16"/>
      <c r="Y158" s="16"/>
    </row>
    <row r="159">
      <c r="A159" s="26"/>
      <c r="B159" s="26"/>
      <c r="C159" s="27" t="s">
        <v>15</v>
      </c>
      <c r="D159" s="28">
        <f t="shared" ref="D159:P159" si="117">if($B$9=D153,$B155*$C$4*$C$6*$C$10,0)</f>
        <v>0</v>
      </c>
      <c r="E159" s="28">
        <f t="shared" si="117"/>
        <v>0</v>
      </c>
      <c r="F159" s="28">
        <f t="shared" si="117"/>
        <v>0</v>
      </c>
      <c r="G159" s="28">
        <f t="shared" si="117"/>
        <v>0</v>
      </c>
      <c r="H159" s="28">
        <f t="shared" si="117"/>
        <v>0</v>
      </c>
      <c r="I159" s="28">
        <f t="shared" si="117"/>
        <v>0</v>
      </c>
      <c r="J159" s="28">
        <f t="shared" si="117"/>
        <v>0</v>
      </c>
      <c r="K159" s="28">
        <f t="shared" si="117"/>
        <v>0</v>
      </c>
      <c r="L159" s="28">
        <f t="shared" si="117"/>
        <v>0</v>
      </c>
      <c r="M159" s="28">
        <f t="shared" si="117"/>
        <v>0</v>
      </c>
      <c r="N159" s="28">
        <f t="shared" si="117"/>
        <v>0</v>
      </c>
      <c r="O159" s="28">
        <f t="shared" si="117"/>
        <v>0</v>
      </c>
      <c r="P159" s="28">
        <f t="shared" si="117"/>
        <v>0</v>
      </c>
      <c r="Q159" s="16"/>
      <c r="R159" s="16"/>
      <c r="S159" s="16"/>
      <c r="T159" s="16"/>
      <c r="U159" s="16"/>
      <c r="V159" s="16"/>
      <c r="W159" s="16"/>
      <c r="X159" s="16"/>
      <c r="Y159" s="16"/>
    </row>
    <row r="160">
      <c r="A160" s="26"/>
      <c r="B160" s="26"/>
      <c r="C160" s="21" t="s">
        <v>16</v>
      </c>
      <c r="D160" s="28">
        <f t="shared" ref="D160:P160" si="118">D154+D155+D157+D158</f>
        <v>0</v>
      </c>
      <c r="E160" s="28">
        <f t="shared" si="118"/>
        <v>0</v>
      </c>
      <c r="F160" s="28">
        <f t="shared" si="118"/>
        <v>0</v>
      </c>
      <c r="G160" s="28">
        <f t="shared" si="118"/>
        <v>0</v>
      </c>
      <c r="H160" s="28">
        <f t="shared" si="118"/>
        <v>0</v>
      </c>
      <c r="I160" s="28">
        <f t="shared" si="118"/>
        <v>0</v>
      </c>
      <c r="J160" s="28">
        <f t="shared" si="118"/>
        <v>0</v>
      </c>
      <c r="K160" s="28">
        <f t="shared" si="118"/>
        <v>0</v>
      </c>
      <c r="L160" s="28">
        <f t="shared" si="118"/>
        <v>0</v>
      </c>
      <c r="M160" s="28">
        <f t="shared" si="118"/>
        <v>0</v>
      </c>
      <c r="N160" s="28">
        <f t="shared" si="118"/>
        <v>0</v>
      </c>
      <c r="O160" s="28">
        <f t="shared" si="118"/>
        <v>0</v>
      </c>
      <c r="P160" s="28">
        <f t="shared" si="118"/>
        <v>0</v>
      </c>
      <c r="Q160" s="16"/>
      <c r="R160" s="16"/>
      <c r="S160" s="16"/>
      <c r="T160" s="16"/>
      <c r="U160" s="16"/>
      <c r="V160" s="16"/>
      <c r="W160" s="16"/>
      <c r="X160" s="16"/>
      <c r="Y160" s="16"/>
    </row>
    <row r="161">
      <c r="A161" s="26"/>
      <c r="B161" s="21" t="s">
        <v>89</v>
      </c>
      <c r="C161" s="27" t="s">
        <v>19</v>
      </c>
      <c r="D161" s="28">
        <f t="shared" ref="D161:P161" si="119">if($B$13=D153,$B162*$C$13,0)</f>
        <v>0</v>
      </c>
      <c r="E161" s="28">
        <f t="shared" si="119"/>
        <v>0</v>
      </c>
      <c r="F161" s="28">
        <f t="shared" si="119"/>
        <v>0</v>
      </c>
      <c r="G161" s="28">
        <f t="shared" si="119"/>
        <v>0</v>
      </c>
      <c r="H161" s="28">
        <f t="shared" si="119"/>
        <v>0</v>
      </c>
      <c r="I161" s="28">
        <f t="shared" si="119"/>
        <v>0</v>
      </c>
      <c r="J161" s="28">
        <f t="shared" si="119"/>
        <v>0</v>
      </c>
      <c r="K161" s="28">
        <f t="shared" si="119"/>
        <v>0</v>
      </c>
      <c r="L161" s="28">
        <f t="shared" si="119"/>
        <v>0</v>
      </c>
      <c r="M161" s="28">
        <f t="shared" si="119"/>
        <v>0</v>
      </c>
      <c r="N161" s="28">
        <f t="shared" si="119"/>
        <v>0</v>
      </c>
      <c r="O161" s="28">
        <f t="shared" si="119"/>
        <v>0</v>
      </c>
      <c r="P161" s="28">
        <f t="shared" si="119"/>
        <v>0</v>
      </c>
      <c r="Q161" s="16"/>
      <c r="R161" s="16"/>
      <c r="S161" s="16"/>
      <c r="T161" s="16"/>
      <c r="U161" s="16"/>
      <c r="V161" s="16"/>
      <c r="W161" s="16"/>
      <c r="X161" s="16"/>
      <c r="Y161" s="16"/>
    </row>
    <row r="162">
      <c r="A162" s="26"/>
      <c r="B162" s="34" t="str">
        <f>hlookup(A153,$D$23:$P$25,3,false)</f>
        <v/>
      </c>
      <c r="C162" s="27" t="s">
        <v>20</v>
      </c>
      <c r="D162" s="28">
        <f t="shared" ref="D162:P162" si="120">if($B$15=D153,$B162*$C$14*$C$16,0)</f>
        <v>0</v>
      </c>
      <c r="E162" s="28">
        <f t="shared" si="120"/>
        <v>0</v>
      </c>
      <c r="F162" s="28">
        <f t="shared" si="120"/>
        <v>0</v>
      </c>
      <c r="G162" s="28">
        <f t="shared" si="120"/>
        <v>0</v>
      </c>
      <c r="H162" s="28">
        <f t="shared" si="120"/>
        <v>0</v>
      </c>
      <c r="I162" s="28">
        <f t="shared" si="120"/>
        <v>0</v>
      </c>
      <c r="J162" s="28">
        <f t="shared" si="120"/>
        <v>0</v>
      </c>
      <c r="K162" s="28">
        <f t="shared" si="120"/>
        <v>0</v>
      </c>
      <c r="L162" s="28">
        <f t="shared" si="120"/>
        <v>0</v>
      </c>
      <c r="M162" s="28">
        <f t="shared" si="120"/>
        <v>0</v>
      </c>
      <c r="N162" s="28">
        <f t="shared" si="120"/>
        <v>0</v>
      </c>
      <c r="O162" s="28">
        <f t="shared" si="120"/>
        <v>0</v>
      </c>
      <c r="P162" s="28">
        <f t="shared" si="120"/>
        <v>0</v>
      </c>
      <c r="Q162" s="16"/>
      <c r="R162" s="16"/>
      <c r="S162" s="16"/>
      <c r="T162" s="16"/>
      <c r="U162" s="16"/>
      <c r="V162" s="16"/>
      <c r="W162" s="16"/>
      <c r="X162" s="16"/>
      <c r="Y162" s="16"/>
    </row>
    <row r="163">
      <c r="A163" s="26"/>
      <c r="B163" s="26"/>
      <c r="C163" s="27" t="s">
        <v>21</v>
      </c>
      <c r="D163" s="28">
        <f t="shared" ref="D163:P163" si="121">if($B$15=D153,$B162*$C$14*$C$17,0)</f>
        <v>0</v>
      </c>
      <c r="E163" s="28">
        <f t="shared" si="121"/>
        <v>0</v>
      </c>
      <c r="F163" s="28">
        <f t="shared" si="121"/>
        <v>0</v>
      </c>
      <c r="G163" s="28">
        <f t="shared" si="121"/>
        <v>0</v>
      </c>
      <c r="H163" s="28">
        <f t="shared" si="121"/>
        <v>0</v>
      </c>
      <c r="I163" s="28">
        <f t="shared" si="121"/>
        <v>0</v>
      </c>
      <c r="J163" s="28">
        <f t="shared" si="121"/>
        <v>0</v>
      </c>
      <c r="K163" s="28">
        <f t="shared" si="121"/>
        <v>0</v>
      </c>
      <c r="L163" s="28">
        <f t="shared" si="121"/>
        <v>0</v>
      </c>
      <c r="M163" s="28">
        <f t="shared" si="121"/>
        <v>0</v>
      </c>
      <c r="N163" s="28">
        <f t="shared" si="121"/>
        <v>0</v>
      </c>
      <c r="O163" s="28">
        <f t="shared" si="121"/>
        <v>0</v>
      </c>
      <c r="P163" s="28">
        <f t="shared" si="121"/>
        <v>0</v>
      </c>
      <c r="Q163" s="16"/>
      <c r="R163" s="16"/>
      <c r="S163" s="16"/>
      <c r="T163" s="16"/>
      <c r="U163" s="16"/>
      <c r="V163" s="16"/>
      <c r="W163" s="16"/>
      <c r="X163" s="16"/>
      <c r="Y163" s="16"/>
    </row>
    <row r="164">
      <c r="A164" s="26"/>
      <c r="B164" s="26"/>
      <c r="C164" s="27" t="s">
        <v>22</v>
      </c>
      <c r="D164" s="28">
        <f t="shared" ref="D164:P164" si="122">if($B$18=D153,$B162*$C$14*$C$17,0)</f>
        <v>0</v>
      </c>
      <c r="E164" s="28">
        <f t="shared" si="122"/>
        <v>0</v>
      </c>
      <c r="F164" s="28">
        <f t="shared" si="122"/>
        <v>0</v>
      </c>
      <c r="G164" s="28">
        <f t="shared" si="122"/>
        <v>0</v>
      </c>
      <c r="H164" s="28">
        <f t="shared" si="122"/>
        <v>0</v>
      </c>
      <c r="I164" s="28">
        <f t="shared" si="122"/>
        <v>0</v>
      </c>
      <c r="J164" s="28">
        <f t="shared" si="122"/>
        <v>0</v>
      </c>
      <c r="K164" s="28">
        <f t="shared" si="122"/>
        <v>0</v>
      </c>
      <c r="L164" s="28">
        <f t="shared" si="122"/>
        <v>0</v>
      </c>
      <c r="M164" s="28">
        <f t="shared" si="122"/>
        <v>0</v>
      </c>
      <c r="N164" s="28">
        <f t="shared" si="122"/>
        <v>0</v>
      </c>
      <c r="O164" s="28">
        <f t="shared" si="122"/>
        <v>0</v>
      </c>
      <c r="P164" s="28">
        <f t="shared" si="122"/>
        <v>0</v>
      </c>
      <c r="Q164" s="16"/>
      <c r="R164" s="16"/>
      <c r="S164" s="16"/>
      <c r="T164" s="16"/>
      <c r="U164" s="16"/>
      <c r="V164" s="16"/>
      <c r="W164" s="16"/>
      <c r="X164" s="16"/>
      <c r="Y164" s="16"/>
    </row>
    <row r="165">
      <c r="A165" s="26"/>
      <c r="B165" s="26"/>
      <c r="C165" s="27" t="s">
        <v>23</v>
      </c>
      <c r="D165" s="28">
        <f t="shared" ref="D165:P165" si="123">D161+D162+D164</f>
        <v>0</v>
      </c>
      <c r="E165" s="28">
        <f t="shared" si="123"/>
        <v>0</v>
      </c>
      <c r="F165" s="28">
        <f t="shared" si="123"/>
        <v>0</v>
      </c>
      <c r="G165" s="28">
        <f t="shared" si="123"/>
        <v>0</v>
      </c>
      <c r="H165" s="28">
        <f t="shared" si="123"/>
        <v>0</v>
      </c>
      <c r="I165" s="28">
        <f t="shared" si="123"/>
        <v>0</v>
      </c>
      <c r="J165" s="28">
        <f t="shared" si="123"/>
        <v>0</v>
      </c>
      <c r="K165" s="28">
        <f t="shared" si="123"/>
        <v>0</v>
      </c>
      <c r="L165" s="28">
        <f t="shared" si="123"/>
        <v>0</v>
      </c>
      <c r="M165" s="28">
        <f t="shared" si="123"/>
        <v>0</v>
      </c>
      <c r="N165" s="28">
        <f t="shared" si="123"/>
        <v>0</v>
      </c>
      <c r="O165" s="28">
        <f t="shared" si="123"/>
        <v>0</v>
      </c>
      <c r="P165" s="28">
        <f t="shared" si="123"/>
        <v>0</v>
      </c>
      <c r="Q165" s="16"/>
      <c r="R165" s="16"/>
      <c r="S165" s="16"/>
      <c r="T165" s="16"/>
      <c r="U165" s="16"/>
      <c r="V165" s="16"/>
      <c r="W165" s="16"/>
      <c r="X165" s="16"/>
      <c r="Y165" s="16"/>
    </row>
    <row r="166">
      <c r="A166" s="16"/>
      <c r="B166" s="16"/>
      <c r="C166" s="16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16"/>
      <c r="R166" s="16"/>
      <c r="S166" s="16"/>
      <c r="T166" s="16"/>
      <c r="U166" s="16"/>
      <c r="V166" s="16"/>
      <c r="W166" s="16"/>
      <c r="X166" s="16"/>
      <c r="Y166" s="16"/>
    </row>
    <row r="167">
      <c r="A167" s="21">
        <v>9.0</v>
      </c>
      <c r="B167" s="26"/>
      <c r="C167" s="26"/>
      <c r="D167" s="33">
        <v>-9.0</v>
      </c>
      <c r="E167" s="33">
        <v>-8.0</v>
      </c>
      <c r="F167" s="33">
        <v>-7.0</v>
      </c>
      <c r="G167" s="33">
        <v>-6.0</v>
      </c>
      <c r="H167" s="33">
        <v>-5.0</v>
      </c>
      <c r="I167" s="33">
        <v>-4.0</v>
      </c>
      <c r="J167" s="33">
        <v>-3.0</v>
      </c>
      <c r="K167" s="33">
        <v>-2.0</v>
      </c>
      <c r="L167" s="33">
        <v>-1.0</v>
      </c>
      <c r="M167" s="33">
        <v>0.0</v>
      </c>
      <c r="N167" s="33">
        <v>1.0</v>
      </c>
      <c r="O167" s="33">
        <v>2.0</v>
      </c>
      <c r="P167" s="33">
        <v>3.0</v>
      </c>
      <c r="Q167" s="16"/>
      <c r="R167" s="16"/>
      <c r="S167" s="16"/>
      <c r="T167" s="16"/>
      <c r="U167" s="16"/>
      <c r="V167" s="16"/>
      <c r="W167" s="16"/>
      <c r="X167" s="16"/>
      <c r="Y167" s="16"/>
    </row>
    <row r="168">
      <c r="A168" s="26"/>
      <c r="B168" s="21" t="s">
        <v>7</v>
      </c>
      <c r="C168" s="27" t="s">
        <v>10</v>
      </c>
      <c r="D168" s="28">
        <f t="shared" ref="D168:P168" si="124">if($B$3=D167,$B169*$C$3,0)</f>
        <v>0</v>
      </c>
      <c r="E168" s="28">
        <f t="shared" si="124"/>
        <v>0</v>
      </c>
      <c r="F168" s="28">
        <f t="shared" si="124"/>
        <v>0</v>
      </c>
      <c r="G168" s="28">
        <f t="shared" si="124"/>
        <v>0</v>
      </c>
      <c r="H168" s="28">
        <f t="shared" si="124"/>
        <v>0</v>
      </c>
      <c r="I168" s="28">
        <f t="shared" si="124"/>
        <v>0</v>
      </c>
      <c r="J168" s="28">
        <f t="shared" si="124"/>
        <v>0</v>
      </c>
      <c r="K168" s="28">
        <f t="shared" si="124"/>
        <v>0</v>
      </c>
      <c r="L168" s="28">
        <f t="shared" si="124"/>
        <v>0</v>
      </c>
      <c r="M168" s="28">
        <f t="shared" si="124"/>
        <v>0</v>
      </c>
      <c r="N168" s="28">
        <f t="shared" si="124"/>
        <v>0</v>
      </c>
      <c r="O168" s="28">
        <f t="shared" si="124"/>
        <v>0</v>
      </c>
      <c r="P168" s="28">
        <f t="shared" si="124"/>
        <v>0</v>
      </c>
      <c r="Q168" s="16"/>
      <c r="R168" s="16"/>
      <c r="S168" s="16"/>
      <c r="T168" s="16"/>
      <c r="U168" s="16"/>
      <c r="V168" s="16"/>
      <c r="W168" s="16"/>
      <c r="X168" s="16"/>
      <c r="Y168" s="16"/>
    </row>
    <row r="169">
      <c r="A169" s="26"/>
      <c r="B169" s="34" t="str">
        <f>hlookup(A167,$D$23:$P$25,2,false)</f>
        <v/>
      </c>
      <c r="C169" s="27" t="s">
        <v>11</v>
      </c>
      <c r="D169" s="28">
        <f t="shared" ref="D169:P169" si="125">if($B$6=D167,$B169*$C$4*$C$6,0)</f>
        <v>0</v>
      </c>
      <c r="E169" s="28">
        <f t="shared" si="125"/>
        <v>0</v>
      </c>
      <c r="F169" s="28">
        <f t="shared" si="125"/>
        <v>0</v>
      </c>
      <c r="G169" s="28">
        <f t="shared" si="125"/>
        <v>0</v>
      </c>
      <c r="H169" s="28">
        <f t="shared" si="125"/>
        <v>0</v>
      </c>
      <c r="I169" s="28">
        <f t="shared" si="125"/>
        <v>0</v>
      </c>
      <c r="J169" s="28">
        <f t="shared" si="125"/>
        <v>0</v>
      </c>
      <c r="K169" s="28">
        <f t="shared" si="125"/>
        <v>0</v>
      </c>
      <c r="L169" s="28">
        <f t="shared" si="125"/>
        <v>0</v>
      </c>
      <c r="M169" s="28">
        <f t="shared" si="125"/>
        <v>0</v>
      </c>
      <c r="N169" s="28">
        <f t="shared" si="125"/>
        <v>0</v>
      </c>
      <c r="O169" s="28">
        <f t="shared" si="125"/>
        <v>0</v>
      </c>
      <c r="P169" s="28">
        <f t="shared" si="125"/>
        <v>0</v>
      </c>
      <c r="Q169" s="16"/>
      <c r="R169" s="16"/>
      <c r="S169" s="16"/>
      <c r="T169" s="16"/>
      <c r="U169" s="16"/>
      <c r="V169" s="16"/>
      <c r="W169" s="16"/>
      <c r="X169" s="16"/>
      <c r="Y169" s="16"/>
    </row>
    <row r="170">
      <c r="A170" s="26"/>
      <c r="B170" s="26"/>
      <c r="C170" s="27" t="s">
        <v>12</v>
      </c>
      <c r="D170" s="28">
        <f t="shared" ref="D170:P170" si="126">if($B$6=D167,$B169*$C$4*$C$7,0)</f>
        <v>0</v>
      </c>
      <c r="E170" s="28">
        <f t="shared" si="126"/>
        <v>0</v>
      </c>
      <c r="F170" s="28">
        <f t="shared" si="126"/>
        <v>0</v>
      </c>
      <c r="G170" s="28">
        <f t="shared" si="126"/>
        <v>0</v>
      </c>
      <c r="H170" s="28">
        <f t="shared" si="126"/>
        <v>0</v>
      </c>
      <c r="I170" s="28">
        <f t="shared" si="126"/>
        <v>0</v>
      </c>
      <c r="J170" s="28">
        <f t="shared" si="126"/>
        <v>0</v>
      </c>
      <c r="K170" s="28">
        <f t="shared" si="126"/>
        <v>0</v>
      </c>
      <c r="L170" s="28">
        <f t="shared" si="126"/>
        <v>0</v>
      </c>
      <c r="M170" s="28">
        <f t="shared" si="126"/>
        <v>0</v>
      </c>
      <c r="N170" s="28">
        <f t="shared" si="126"/>
        <v>0</v>
      </c>
      <c r="O170" s="28">
        <f t="shared" si="126"/>
        <v>0</v>
      </c>
      <c r="P170" s="28">
        <f t="shared" si="126"/>
        <v>0</v>
      </c>
      <c r="Q170" s="16"/>
      <c r="R170" s="16"/>
      <c r="S170" s="16"/>
      <c r="T170" s="16"/>
      <c r="U170" s="16"/>
      <c r="V170" s="16"/>
      <c r="W170" s="16"/>
      <c r="X170" s="16"/>
      <c r="Y170" s="16"/>
    </row>
    <row r="171">
      <c r="A171" s="26"/>
      <c r="B171" s="26"/>
      <c r="C171" s="27" t="s">
        <v>13</v>
      </c>
      <c r="D171" s="28">
        <f t="shared" ref="D171:P171" si="127">if($B$9=D167,$B169*$C$4*$C$6*$C$9,0)</f>
        <v>0</v>
      </c>
      <c r="E171" s="28">
        <f t="shared" si="127"/>
        <v>0</v>
      </c>
      <c r="F171" s="28">
        <f t="shared" si="127"/>
        <v>0</v>
      </c>
      <c r="G171" s="28">
        <f t="shared" si="127"/>
        <v>0</v>
      </c>
      <c r="H171" s="28">
        <f t="shared" si="127"/>
        <v>0</v>
      </c>
      <c r="I171" s="28">
        <f t="shared" si="127"/>
        <v>0</v>
      </c>
      <c r="J171" s="28">
        <f t="shared" si="127"/>
        <v>0</v>
      </c>
      <c r="K171" s="28">
        <f t="shared" si="127"/>
        <v>0</v>
      </c>
      <c r="L171" s="28">
        <f t="shared" si="127"/>
        <v>0</v>
      </c>
      <c r="M171" s="28">
        <f t="shared" si="127"/>
        <v>0</v>
      </c>
      <c r="N171" s="28">
        <f t="shared" si="127"/>
        <v>0</v>
      </c>
      <c r="O171" s="28">
        <f t="shared" si="127"/>
        <v>0</v>
      </c>
      <c r="P171" s="28">
        <f t="shared" si="127"/>
        <v>0</v>
      </c>
      <c r="Q171" s="16"/>
      <c r="R171" s="16"/>
      <c r="S171" s="16"/>
      <c r="T171" s="16"/>
      <c r="U171" s="16"/>
      <c r="V171" s="16"/>
      <c r="W171" s="16"/>
      <c r="X171" s="16"/>
      <c r="Y171" s="16"/>
    </row>
    <row r="172">
      <c r="A172" s="26"/>
      <c r="B172" s="26"/>
      <c r="C172" s="27" t="s">
        <v>14</v>
      </c>
      <c r="D172" s="28">
        <f t="shared" ref="D172:P172" si="128">if($B$10=D167,$B169*$C$4*$C$6*$C$10,0)</f>
        <v>0</v>
      </c>
      <c r="E172" s="28">
        <f t="shared" si="128"/>
        <v>0</v>
      </c>
      <c r="F172" s="28">
        <f t="shared" si="128"/>
        <v>0</v>
      </c>
      <c r="G172" s="28">
        <f t="shared" si="128"/>
        <v>0</v>
      </c>
      <c r="H172" s="28">
        <f t="shared" si="128"/>
        <v>0</v>
      </c>
      <c r="I172" s="28">
        <f t="shared" si="128"/>
        <v>0</v>
      </c>
      <c r="J172" s="28">
        <f t="shared" si="128"/>
        <v>0</v>
      </c>
      <c r="K172" s="28">
        <f t="shared" si="128"/>
        <v>0</v>
      </c>
      <c r="L172" s="28">
        <f t="shared" si="128"/>
        <v>0</v>
      </c>
      <c r="M172" s="28">
        <f t="shared" si="128"/>
        <v>0</v>
      </c>
      <c r="N172" s="28">
        <f t="shared" si="128"/>
        <v>0</v>
      </c>
      <c r="O172" s="28">
        <f t="shared" si="128"/>
        <v>0</v>
      </c>
      <c r="P172" s="28">
        <f t="shared" si="128"/>
        <v>0</v>
      </c>
      <c r="Q172" s="16"/>
      <c r="R172" s="16"/>
      <c r="S172" s="16"/>
      <c r="T172" s="16"/>
      <c r="U172" s="16"/>
      <c r="V172" s="16"/>
      <c r="W172" s="16"/>
      <c r="X172" s="16"/>
      <c r="Y172" s="16"/>
    </row>
    <row r="173">
      <c r="A173" s="26"/>
      <c r="B173" s="26"/>
      <c r="C173" s="27" t="s">
        <v>15</v>
      </c>
      <c r="D173" s="28">
        <f t="shared" ref="D173:P173" si="129">if($B$9=D167,$B169*$C$4*$C$6*$C$10,0)</f>
        <v>0</v>
      </c>
      <c r="E173" s="28">
        <f t="shared" si="129"/>
        <v>0</v>
      </c>
      <c r="F173" s="28">
        <f t="shared" si="129"/>
        <v>0</v>
      </c>
      <c r="G173" s="28">
        <f t="shared" si="129"/>
        <v>0</v>
      </c>
      <c r="H173" s="28">
        <f t="shared" si="129"/>
        <v>0</v>
      </c>
      <c r="I173" s="28">
        <f t="shared" si="129"/>
        <v>0</v>
      </c>
      <c r="J173" s="28">
        <f t="shared" si="129"/>
        <v>0</v>
      </c>
      <c r="K173" s="28">
        <f t="shared" si="129"/>
        <v>0</v>
      </c>
      <c r="L173" s="28">
        <f t="shared" si="129"/>
        <v>0</v>
      </c>
      <c r="M173" s="28">
        <f t="shared" si="129"/>
        <v>0</v>
      </c>
      <c r="N173" s="28">
        <f t="shared" si="129"/>
        <v>0</v>
      </c>
      <c r="O173" s="28">
        <f t="shared" si="129"/>
        <v>0</v>
      </c>
      <c r="P173" s="28">
        <f t="shared" si="129"/>
        <v>0</v>
      </c>
      <c r="Q173" s="16"/>
      <c r="R173" s="16"/>
      <c r="S173" s="16"/>
      <c r="T173" s="16"/>
      <c r="U173" s="16"/>
      <c r="V173" s="16"/>
      <c r="W173" s="16"/>
      <c r="X173" s="16"/>
      <c r="Y173" s="16"/>
    </row>
    <row r="174">
      <c r="A174" s="26"/>
      <c r="B174" s="26"/>
      <c r="C174" s="21" t="s">
        <v>16</v>
      </c>
      <c r="D174" s="28">
        <f t="shared" ref="D174:P174" si="130">D168+D169+D171+D172</f>
        <v>0</v>
      </c>
      <c r="E174" s="28">
        <f t="shared" si="130"/>
        <v>0</v>
      </c>
      <c r="F174" s="28">
        <f t="shared" si="130"/>
        <v>0</v>
      </c>
      <c r="G174" s="28">
        <f t="shared" si="130"/>
        <v>0</v>
      </c>
      <c r="H174" s="28">
        <f t="shared" si="130"/>
        <v>0</v>
      </c>
      <c r="I174" s="28">
        <f t="shared" si="130"/>
        <v>0</v>
      </c>
      <c r="J174" s="28">
        <f t="shared" si="130"/>
        <v>0</v>
      </c>
      <c r="K174" s="28">
        <f t="shared" si="130"/>
        <v>0</v>
      </c>
      <c r="L174" s="28">
        <f t="shared" si="130"/>
        <v>0</v>
      </c>
      <c r="M174" s="28">
        <f t="shared" si="130"/>
        <v>0</v>
      </c>
      <c r="N174" s="28">
        <f t="shared" si="130"/>
        <v>0</v>
      </c>
      <c r="O174" s="28">
        <f t="shared" si="130"/>
        <v>0</v>
      </c>
      <c r="P174" s="28">
        <f t="shared" si="130"/>
        <v>0</v>
      </c>
      <c r="Q174" s="16"/>
      <c r="R174" s="16"/>
      <c r="S174" s="16"/>
      <c r="T174" s="16"/>
      <c r="U174" s="16"/>
      <c r="V174" s="16"/>
      <c r="W174" s="16"/>
      <c r="X174" s="16"/>
      <c r="Y174" s="16"/>
    </row>
    <row r="175">
      <c r="A175" s="26"/>
      <c r="B175" s="21" t="s">
        <v>89</v>
      </c>
      <c r="C175" s="27" t="s">
        <v>19</v>
      </c>
      <c r="D175" s="28">
        <f t="shared" ref="D175:P175" si="131">if($B$13=D167,$B176*$C$13,0)</f>
        <v>0</v>
      </c>
      <c r="E175" s="28">
        <f t="shared" si="131"/>
        <v>0</v>
      </c>
      <c r="F175" s="28">
        <f t="shared" si="131"/>
        <v>0</v>
      </c>
      <c r="G175" s="28">
        <f t="shared" si="131"/>
        <v>0</v>
      </c>
      <c r="H175" s="28">
        <f t="shared" si="131"/>
        <v>0</v>
      </c>
      <c r="I175" s="28">
        <f t="shared" si="131"/>
        <v>0</v>
      </c>
      <c r="J175" s="28">
        <f t="shared" si="131"/>
        <v>0</v>
      </c>
      <c r="K175" s="28">
        <f t="shared" si="131"/>
        <v>0</v>
      </c>
      <c r="L175" s="28">
        <f t="shared" si="131"/>
        <v>0</v>
      </c>
      <c r="M175" s="28">
        <f t="shared" si="131"/>
        <v>0</v>
      </c>
      <c r="N175" s="28">
        <f t="shared" si="131"/>
        <v>0</v>
      </c>
      <c r="O175" s="28">
        <f t="shared" si="131"/>
        <v>0</v>
      </c>
      <c r="P175" s="28">
        <f t="shared" si="131"/>
        <v>0</v>
      </c>
      <c r="Q175" s="16"/>
      <c r="R175" s="16"/>
      <c r="S175" s="16"/>
      <c r="T175" s="16"/>
      <c r="U175" s="16"/>
      <c r="V175" s="16"/>
      <c r="W175" s="16"/>
      <c r="X175" s="16"/>
      <c r="Y175" s="16"/>
    </row>
    <row r="176">
      <c r="A176" s="26"/>
      <c r="B176" s="34" t="str">
        <f>hlookup(A167,$D$23:$P$25,3,false)</f>
        <v/>
      </c>
      <c r="C176" s="27" t="s">
        <v>20</v>
      </c>
      <c r="D176" s="28">
        <f t="shared" ref="D176:P176" si="132">if($B$15=D167,$B176*$C$14*$C$16,0)</f>
        <v>0</v>
      </c>
      <c r="E176" s="28">
        <f t="shared" si="132"/>
        <v>0</v>
      </c>
      <c r="F176" s="28">
        <f t="shared" si="132"/>
        <v>0</v>
      </c>
      <c r="G176" s="28">
        <f t="shared" si="132"/>
        <v>0</v>
      </c>
      <c r="H176" s="28">
        <f t="shared" si="132"/>
        <v>0</v>
      </c>
      <c r="I176" s="28">
        <f t="shared" si="132"/>
        <v>0</v>
      </c>
      <c r="J176" s="28">
        <f t="shared" si="132"/>
        <v>0</v>
      </c>
      <c r="K176" s="28">
        <f t="shared" si="132"/>
        <v>0</v>
      </c>
      <c r="L176" s="28">
        <f t="shared" si="132"/>
        <v>0</v>
      </c>
      <c r="M176" s="28">
        <f t="shared" si="132"/>
        <v>0</v>
      </c>
      <c r="N176" s="28">
        <f t="shared" si="132"/>
        <v>0</v>
      </c>
      <c r="O176" s="28">
        <f t="shared" si="132"/>
        <v>0</v>
      </c>
      <c r="P176" s="28">
        <f t="shared" si="132"/>
        <v>0</v>
      </c>
      <c r="Q176" s="16"/>
      <c r="R176" s="16"/>
      <c r="S176" s="16"/>
      <c r="T176" s="16"/>
      <c r="U176" s="16"/>
      <c r="V176" s="16"/>
      <c r="W176" s="16"/>
      <c r="X176" s="16"/>
      <c r="Y176" s="16"/>
    </row>
    <row r="177">
      <c r="A177" s="26"/>
      <c r="B177" s="26"/>
      <c r="C177" s="27" t="s">
        <v>21</v>
      </c>
      <c r="D177" s="28">
        <f t="shared" ref="D177:P177" si="133">if($B$15=D167,$B176*$C$14*$C$17,0)</f>
        <v>0</v>
      </c>
      <c r="E177" s="28">
        <f t="shared" si="133"/>
        <v>0</v>
      </c>
      <c r="F177" s="28">
        <f t="shared" si="133"/>
        <v>0</v>
      </c>
      <c r="G177" s="28">
        <f t="shared" si="133"/>
        <v>0</v>
      </c>
      <c r="H177" s="28">
        <f t="shared" si="133"/>
        <v>0</v>
      </c>
      <c r="I177" s="28">
        <f t="shared" si="133"/>
        <v>0</v>
      </c>
      <c r="J177" s="28">
        <f t="shared" si="133"/>
        <v>0</v>
      </c>
      <c r="K177" s="28">
        <f t="shared" si="133"/>
        <v>0</v>
      </c>
      <c r="L177" s="28">
        <f t="shared" si="133"/>
        <v>0</v>
      </c>
      <c r="M177" s="28">
        <f t="shared" si="133"/>
        <v>0</v>
      </c>
      <c r="N177" s="28">
        <f t="shared" si="133"/>
        <v>0</v>
      </c>
      <c r="O177" s="28">
        <f t="shared" si="133"/>
        <v>0</v>
      </c>
      <c r="P177" s="28">
        <f t="shared" si="133"/>
        <v>0</v>
      </c>
      <c r="Q177" s="16"/>
      <c r="R177" s="16"/>
      <c r="S177" s="16"/>
      <c r="T177" s="16"/>
      <c r="U177" s="16"/>
      <c r="V177" s="16"/>
      <c r="W177" s="16"/>
      <c r="X177" s="16"/>
      <c r="Y177" s="16"/>
    </row>
    <row r="178">
      <c r="A178" s="26"/>
      <c r="B178" s="26"/>
      <c r="C178" s="27" t="s">
        <v>22</v>
      </c>
      <c r="D178" s="28">
        <f t="shared" ref="D178:P178" si="134">if($B$18=D167,$B176*$C$14*$C$17,0)</f>
        <v>0</v>
      </c>
      <c r="E178" s="28">
        <f t="shared" si="134"/>
        <v>0</v>
      </c>
      <c r="F178" s="28">
        <f t="shared" si="134"/>
        <v>0</v>
      </c>
      <c r="G178" s="28">
        <f t="shared" si="134"/>
        <v>0</v>
      </c>
      <c r="H178" s="28">
        <f t="shared" si="134"/>
        <v>0</v>
      </c>
      <c r="I178" s="28">
        <f t="shared" si="134"/>
        <v>0</v>
      </c>
      <c r="J178" s="28">
        <f t="shared" si="134"/>
        <v>0</v>
      </c>
      <c r="K178" s="28">
        <f t="shared" si="134"/>
        <v>0</v>
      </c>
      <c r="L178" s="28">
        <f t="shared" si="134"/>
        <v>0</v>
      </c>
      <c r="M178" s="28">
        <f t="shared" si="134"/>
        <v>0</v>
      </c>
      <c r="N178" s="28">
        <f t="shared" si="134"/>
        <v>0</v>
      </c>
      <c r="O178" s="28">
        <f t="shared" si="134"/>
        <v>0</v>
      </c>
      <c r="P178" s="28">
        <f t="shared" si="134"/>
        <v>0</v>
      </c>
      <c r="Q178" s="16"/>
      <c r="R178" s="16"/>
      <c r="S178" s="16"/>
      <c r="T178" s="16"/>
      <c r="U178" s="16"/>
      <c r="V178" s="16"/>
      <c r="W178" s="16"/>
      <c r="X178" s="16"/>
      <c r="Y178" s="16"/>
    </row>
    <row r="179">
      <c r="A179" s="26"/>
      <c r="B179" s="26"/>
      <c r="C179" s="27" t="s">
        <v>23</v>
      </c>
      <c r="D179" s="28">
        <f t="shared" ref="D179:P179" si="135">D175+D176+D178</f>
        <v>0</v>
      </c>
      <c r="E179" s="28">
        <f t="shared" si="135"/>
        <v>0</v>
      </c>
      <c r="F179" s="28">
        <f t="shared" si="135"/>
        <v>0</v>
      </c>
      <c r="G179" s="28">
        <f t="shared" si="135"/>
        <v>0</v>
      </c>
      <c r="H179" s="28">
        <f t="shared" si="135"/>
        <v>0</v>
      </c>
      <c r="I179" s="28">
        <f t="shared" si="135"/>
        <v>0</v>
      </c>
      <c r="J179" s="28">
        <f t="shared" si="135"/>
        <v>0</v>
      </c>
      <c r="K179" s="28">
        <f t="shared" si="135"/>
        <v>0</v>
      </c>
      <c r="L179" s="28">
        <f t="shared" si="135"/>
        <v>0</v>
      </c>
      <c r="M179" s="28">
        <f t="shared" si="135"/>
        <v>0</v>
      </c>
      <c r="N179" s="28">
        <f t="shared" si="135"/>
        <v>0</v>
      </c>
      <c r="O179" s="28">
        <f t="shared" si="135"/>
        <v>0</v>
      </c>
      <c r="P179" s="28">
        <f t="shared" si="135"/>
        <v>0</v>
      </c>
      <c r="Q179" s="16"/>
      <c r="R179" s="16"/>
      <c r="S179" s="16"/>
      <c r="T179" s="16"/>
      <c r="U179" s="16"/>
      <c r="V179" s="16"/>
      <c r="W179" s="16"/>
      <c r="X179" s="16"/>
      <c r="Y179" s="16"/>
    </row>
    <row r="180">
      <c r="A180" s="16"/>
      <c r="B180" s="16"/>
      <c r="C180" s="16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16"/>
      <c r="R180" s="16"/>
      <c r="S180" s="16"/>
      <c r="T180" s="16"/>
      <c r="U180" s="16"/>
      <c r="V180" s="16"/>
      <c r="W180" s="16"/>
      <c r="X180" s="16"/>
      <c r="Y180" s="16"/>
    </row>
    <row r="181">
      <c r="A181" s="21">
        <v>10.0</v>
      </c>
      <c r="B181" s="26"/>
      <c r="C181" s="26"/>
      <c r="D181" s="33">
        <v>-10.0</v>
      </c>
      <c r="E181" s="33">
        <v>-9.0</v>
      </c>
      <c r="F181" s="33">
        <v>-8.0</v>
      </c>
      <c r="G181" s="33">
        <v>-7.0</v>
      </c>
      <c r="H181" s="33">
        <v>-6.0</v>
      </c>
      <c r="I181" s="33">
        <v>-5.0</v>
      </c>
      <c r="J181" s="33">
        <v>-4.0</v>
      </c>
      <c r="K181" s="33">
        <v>-3.0</v>
      </c>
      <c r="L181" s="33">
        <v>-2.0</v>
      </c>
      <c r="M181" s="33">
        <v>-1.0</v>
      </c>
      <c r="N181" s="33">
        <v>0.0</v>
      </c>
      <c r="O181" s="33">
        <v>1.0</v>
      </c>
      <c r="P181" s="33">
        <v>2.0</v>
      </c>
      <c r="Q181" s="16"/>
      <c r="R181" s="16"/>
      <c r="S181" s="16"/>
      <c r="T181" s="16"/>
      <c r="U181" s="16"/>
      <c r="V181" s="16"/>
      <c r="W181" s="16"/>
      <c r="X181" s="16"/>
      <c r="Y181" s="16"/>
    </row>
    <row r="182">
      <c r="A182" s="26"/>
      <c r="B182" s="21" t="s">
        <v>7</v>
      </c>
      <c r="C182" s="27" t="s">
        <v>10</v>
      </c>
      <c r="D182" s="28">
        <f t="shared" ref="D182:P182" si="136">if($B$3=D181,$B183*$C$3,0)</f>
        <v>0</v>
      </c>
      <c r="E182" s="28">
        <f t="shared" si="136"/>
        <v>0</v>
      </c>
      <c r="F182" s="28">
        <f t="shared" si="136"/>
        <v>0</v>
      </c>
      <c r="G182" s="28">
        <f t="shared" si="136"/>
        <v>0</v>
      </c>
      <c r="H182" s="28">
        <f t="shared" si="136"/>
        <v>0</v>
      </c>
      <c r="I182" s="28">
        <f t="shared" si="136"/>
        <v>0</v>
      </c>
      <c r="J182" s="28">
        <f t="shared" si="136"/>
        <v>0</v>
      </c>
      <c r="K182" s="28">
        <f t="shared" si="136"/>
        <v>0</v>
      </c>
      <c r="L182" s="28">
        <f t="shared" si="136"/>
        <v>0</v>
      </c>
      <c r="M182" s="28">
        <f t="shared" si="136"/>
        <v>0</v>
      </c>
      <c r="N182" s="28">
        <f t="shared" si="136"/>
        <v>0</v>
      </c>
      <c r="O182" s="28">
        <f t="shared" si="136"/>
        <v>0</v>
      </c>
      <c r="P182" s="28">
        <f t="shared" si="136"/>
        <v>0</v>
      </c>
      <c r="Q182" s="16"/>
      <c r="R182" s="16"/>
      <c r="S182" s="16"/>
      <c r="T182" s="16"/>
      <c r="U182" s="16"/>
      <c r="V182" s="16"/>
      <c r="W182" s="16"/>
      <c r="X182" s="16"/>
      <c r="Y182" s="16"/>
    </row>
    <row r="183">
      <c r="A183" s="26"/>
      <c r="B183" s="34" t="str">
        <f>hlookup(A181,$D$23:$P$25,2,false)</f>
        <v/>
      </c>
      <c r="C183" s="27" t="s">
        <v>11</v>
      </c>
      <c r="D183" s="28">
        <f t="shared" ref="D183:P183" si="137">if($B$6=D181,$B183*$C$4*$C$6,0)</f>
        <v>0</v>
      </c>
      <c r="E183" s="28">
        <f t="shared" si="137"/>
        <v>0</v>
      </c>
      <c r="F183" s="28">
        <f t="shared" si="137"/>
        <v>0</v>
      </c>
      <c r="G183" s="28">
        <f t="shared" si="137"/>
        <v>0</v>
      </c>
      <c r="H183" s="28">
        <f t="shared" si="137"/>
        <v>0</v>
      </c>
      <c r="I183" s="28">
        <f t="shared" si="137"/>
        <v>0</v>
      </c>
      <c r="J183" s="28">
        <f t="shared" si="137"/>
        <v>0</v>
      </c>
      <c r="K183" s="28">
        <f t="shared" si="137"/>
        <v>0</v>
      </c>
      <c r="L183" s="28">
        <f t="shared" si="137"/>
        <v>0</v>
      </c>
      <c r="M183" s="28">
        <f t="shared" si="137"/>
        <v>0</v>
      </c>
      <c r="N183" s="28">
        <f t="shared" si="137"/>
        <v>0</v>
      </c>
      <c r="O183" s="28">
        <f t="shared" si="137"/>
        <v>0</v>
      </c>
      <c r="P183" s="28">
        <f t="shared" si="137"/>
        <v>0</v>
      </c>
      <c r="Q183" s="16"/>
      <c r="R183" s="16"/>
      <c r="S183" s="16"/>
      <c r="T183" s="16"/>
      <c r="U183" s="16"/>
      <c r="V183" s="16"/>
      <c r="W183" s="16"/>
      <c r="X183" s="16"/>
      <c r="Y183" s="16"/>
    </row>
    <row r="184">
      <c r="A184" s="26"/>
      <c r="B184" s="26"/>
      <c r="C184" s="27" t="s">
        <v>12</v>
      </c>
      <c r="D184" s="28">
        <f t="shared" ref="D184:P184" si="138">if($B$6=D181,$B183*$C$4*$C$7,0)</f>
        <v>0</v>
      </c>
      <c r="E184" s="28">
        <f t="shared" si="138"/>
        <v>0</v>
      </c>
      <c r="F184" s="28">
        <f t="shared" si="138"/>
        <v>0</v>
      </c>
      <c r="G184" s="28">
        <f t="shared" si="138"/>
        <v>0</v>
      </c>
      <c r="H184" s="28">
        <f t="shared" si="138"/>
        <v>0</v>
      </c>
      <c r="I184" s="28">
        <f t="shared" si="138"/>
        <v>0</v>
      </c>
      <c r="J184" s="28">
        <f t="shared" si="138"/>
        <v>0</v>
      </c>
      <c r="K184" s="28">
        <f t="shared" si="138"/>
        <v>0</v>
      </c>
      <c r="L184" s="28">
        <f t="shared" si="138"/>
        <v>0</v>
      </c>
      <c r="M184" s="28">
        <f t="shared" si="138"/>
        <v>0</v>
      </c>
      <c r="N184" s="28">
        <f t="shared" si="138"/>
        <v>0</v>
      </c>
      <c r="O184" s="28">
        <f t="shared" si="138"/>
        <v>0</v>
      </c>
      <c r="P184" s="28">
        <f t="shared" si="138"/>
        <v>0</v>
      </c>
      <c r="Q184" s="16"/>
      <c r="R184" s="16"/>
      <c r="S184" s="16"/>
      <c r="T184" s="16"/>
      <c r="U184" s="16"/>
      <c r="V184" s="16"/>
      <c r="W184" s="16"/>
      <c r="X184" s="16"/>
      <c r="Y184" s="16"/>
    </row>
    <row r="185">
      <c r="A185" s="26"/>
      <c r="B185" s="26"/>
      <c r="C185" s="27" t="s">
        <v>13</v>
      </c>
      <c r="D185" s="28">
        <f t="shared" ref="D185:P185" si="139">if($B$9=D181,$B183*$C$4*$C$6*$C$9,0)</f>
        <v>0</v>
      </c>
      <c r="E185" s="28">
        <f t="shared" si="139"/>
        <v>0</v>
      </c>
      <c r="F185" s="28">
        <f t="shared" si="139"/>
        <v>0</v>
      </c>
      <c r="G185" s="28">
        <f t="shared" si="139"/>
        <v>0</v>
      </c>
      <c r="H185" s="28">
        <f t="shared" si="139"/>
        <v>0</v>
      </c>
      <c r="I185" s="28">
        <f t="shared" si="139"/>
        <v>0</v>
      </c>
      <c r="J185" s="28">
        <f t="shared" si="139"/>
        <v>0</v>
      </c>
      <c r="K185" s="28">
        <f t="shared" si="139"/>
        <v>0</v>
      </c>
      <c r="L185" s="28">
        <f t="shared" si="139"/>
        <v>0</v>
      </c>
      <c r="M185" s="28">
        <f t="shared" si="139"/>
        <v>0</v>
      </c>
      <c r="N185" s="28">
        <f t="shared" si="139"/>
        <v>0</v>
      </c>
      <c r="O185" s="28">
        <f t="shared" si="139"/>
        <v>0</v>
      </c>
      <c r="P185" s="28">
        <f t="shared" si="139"/>
        <v>0</v>
      </c>
      <c r="Q185" s="16"/>
      <c r="R185" s="16"/>
      <c r="S185" s="16"/>
      <c r="T185" s="16"/>
      <c r="U185" s="16"/>
      <c r="V185" s="16"/>
      <c r="W185" s="16"/>
      <c r="X185" s="16"/>
      <c r="Y185" s="16"/>
    </row>
    <row r="186">
      <c r="A186" s="26"/>
      <c r="B186" s="26"/>
      <c r="C186" s="27" t="s">
        <v>14</v>
      </c>
      <c r="D186" s="28">
        <f t="shared" ref="D186:P186" si="140">if($B$10=D181,$B183*$C$4*$C$6*$C$10,0)</f>
        <v>0</v>
      </c>
      <c r="E186" s="28">
        <f t="shared" si="140"/>
        <v>0</v>
      </c>
      <c r="F186" s="28">
        <f t="shared" si="140"/>
        <v>0</v>
      </c>
      <c r="G186" s="28">
        <f t="shared" si="140"/>
        <v>0</v>
      </c>
      <c r="H186" s="28">
        <f t="shared" si="140"/>
        <v>0</v>
      </c>
      <c r="I186" s="28">
        <f t="shared" si="140"/>
        <v>0</v>
      </c>
      <c r="J186" s="28">
        <f t="shared" si="140"/>
        <v>0</v>
      </c>
      <c r="K186" s="28">
        <f t="shared" si="140"/>
        <v>0</v>
      </c>
      <c r="L186" s="28">
        <f t="shared" si="140"/>
        <v>0</v>
      </c>
      <c r="M186" s="28">
        <f t="shared" si="140"/>
        <v>0</v>
      </c>
      <c r="N186" s="28">
        <f t="shared" si="140"/>
        <v>0</v>
      </c>
      <c r="O186" s="28">
        <f t="shared" si="140"/>
        <v>0</v>
      </c>
      <c r="P186" s="28">
        <f t="shared" si="140"/>
        <v>0</v>
      </c>
      <c r="Q186" s="16"/>
      <c r="R186" s="16"/>
      <c r="S186" s="16"/>
      <c r="T186" s="16"/>
      <c r="U186" s="16"/>
      <c r="V186" s="16"/>
      <c r="W186" s="16"/>
      <c r="X186" s="16"/>
      <c r="Y186" s="16"/>
    </row>
    <row r="187">
      <c r="A187" s="26"/>
      <c r="B187" s="26"/>
      <c r="C187" s="27" t="s">
        <v>15</v>
      </c>
      <c r="D187" s="28">
        <f t="shared" ref="D187:P187" si="141">if($B$9=D181,$B183*$C$4*$C$6*$C$10,0)</f>
        <v>0</v>
      </c>
      <c r="E187" s="28">
        <f t="shared" si="141"/>
        <v>0</v>
      </c>
      <c r="F187" s="28">
        <f t="shared" si="141"/>
        <v>0</v>
      </c>
      <c r="G187" s="28">
        <f t="shared" si="141"/>
        <v>0</v>
      </c>
      <c r="H187" s="28">
        <f t="shared" si="141"/>
        <v>0</v>
      </c>
      <c r="I187" s="28">
        <f t="shared" si="141"/>
        <v>0</v>
      </c>
      <c r="J187" s="28">
        <f t="shared" si="141"/>
        <v>0</v>
      </c>
      <c r="K187" s="28">
        <f t="shared" si="141"/>
        <v>0</v>
      </c>
      <c r="L187" s="28">
        <f t="shared" si="141"/>
        <v>0</v>
      </c>
      <c r="M187" s="28">
        <f t="shared" si="141"/>
        <v>0</v>
      </c>
      <c r="N187" s="28">
        <f t="shared" si="141"/>
        <v>0</v>
      </c>
      <c r="O187" s="28">
        <f t="shared" si="141"/>
        <v>0</v>
      </c>
      <c r="P187" s="28">
        <f t="shared" si="141"/>
        <v>0</v>
      </c>
      <c r="Q187" s="16"/>
      <c r="R187" s="16"/>
      <c r="S187" s="16"/>
      <c r="T187" s="16"/>
      <c r="U187" s="16"/>
      <c r="V187" s="16"/>
      <c r="W187" s="16"/>
      <c r="X187" s="16"/>
      <c r="Y187" s="16"/>
    </row>
    <row r="188">
      <c r="A188" s="26"/>
      <c r="B188" s="26"/>
      <c r="C188" s="21" t="s">
        <v>16</v>
      </c>
      <c r="D188" s="28">
        <f t="shared" ref="D188:P188" si="142">D182+D183+D185+D186</f>
        <v>0</v>
      </c>
      <c r="E188" s="28">
        <f t="shared" si="142"/>
        <v>0</v>
      </c>
      <c r="F188" s="28">
        <f t="shared" si="142"/>
        <v>0</v>
      </c>
      <c r="G188" s="28">
        <f t="shared" si="142"/>
        <v>0</v>
      </c>
      <c r="H188" s="28">
        <f t="shared" si="142"/>
        <v>0</v>
      </c>
      <c r="I188" s="28">
        <f t="shared" si="142"/>
        <v>0</v>
      </c>
      <c r="J188" s="28">
        <f t="shared" si="142"/>
        <v>0</v>
      </c>
      <c r="K188" s="28">
        <f t="shared" si="142"/>
        <v>0</v>
      </c>
      <c r="L188" s="28">
        <f t="shared" si="142"/>
        <v>0</v>
      </c>
      <c r="M188" s="28">
        <f t="shared" si="142"/>
        <v>0</v>
      </c>
      <c r="N188" s="28">
        <f t="shared" si="142"/>
        <v>0</v>
      </c>
      <c r="O188" s="28">
        <f t="shared" si="142"/>
        <v>0</v>
      </c>
      <c r="P188" s="28">
        <f t="shared" si="142"/>
        <v>0</v>
      </c>
      <c r="Q188" s="16"/>
      <c r="R188" s="16"/>
      <c r="S188" s="16"/>
      <c r="T188" s="16"/>
      <c r="U188" s="16"/>
      <c r="V188" s="16"/>
      <c r="W188" s="16"/>
      <c r="X188" s="16"/>
      <c r="Y188" s="16"/>
    </row>
    <row r="189">
      <c r="A189" s="26"/>
      <c r="B189" s="21" t="s">
        <v>89</v>
      </c>
      <c r="C189" s="27" t="s">
        <v>19</v>
      </c>
      <c r="D189" s="28">
        <f t="shared" ref="D189:P189" si="143">if($B$13=D181,$B190*$C$13,0)</f>
        <v>0</v>
      </c>
      <c r="E189" s="28">
        <f t="shared" si="143"/>
        <v>0</v>
      </c>
      <c r="F189" s="28">
        <f t="shared" si="143"/>
        <v>0</v>
      </c>
      <c r="G189" s="28">
        <f t="shared" si="143"/>
        <v>0</v>
      </c>
      <c r="H189" s="28">
        <f t="shared" si="143"/>
        <v>0</v>
      </c>
      <c r="I189" s="28">
        <f t="shared" si="143"/>
        <v>0</v>
      </c>
      <c r="J189" s="28">
        <f t="shared" si="143"/>
        <v>0</v>
      </c>
      <c r="K189" s="28">
        <f t="shared" si="143"/>
        <v>0</v>
      </c>
      <c r="L189" s="28">
        <f t="shared" si="143"/>
        <v>0</v>
      </c>
      <c r="M189" s="28">
        <f t="shared" si="143"/>
        <v>0</v>
      </c>
      <c r="N189" s="28">
        <f t="shared" si="143"/>
        <v>0</v>
      </c>
      <c r="O189" s="28">
        <f t="shared" si="143"/>
        <v>0</v>
      </c>
      <c r="P189" s="28">
        <f t="shared" si="143"/>
        <v>0</v>
      </c>
      <c r="Q189" s="16"/>
      <c r="R189" s="16"/>
      <c r="S189" s="16"/>
      <c r="T189" s="16"/>
      <c r="U189" s="16"/>
      <c r="V189" s="16"/>
      <c r="W189" s="16"/>
      <c r="X189" s="16"/>
      <c r="Y189" s="16"/>
    </row>
    <row r="190">
      <c r="A190" s="26"/>
      <c r="B190" s="34" t="str">
        <f>hlookup(A181,$D$23:$P$25,3,false)</f>
        <v/>
      </c>
      <c r="C190" s="27" t="s">
        <v>20</v>
      </c>
      <c r="D190" s="28">
        <f t="shared" ref="D190:P190" si="144">if($B$15=D181,$B190*$C$14*$C$16,0)</f>
        <v>0</v>
      </c>
      <c r="E190" s="28">
        <f t="shared" si="144"/>
        <v>0</v>
      </c>
      <c r="F190" s="28">
        <f t="shared" si="144"/>
        <v>0</v>
      </c>
      <c r="G190" s="28">
        <f t="shared" si="144"/>
        <v>0</v>
      </c>
      <c r="H190" s="28">
        <f t="shared" si="144"/>
        <v>0</v>
      </c>
      <c r="I190" s="28">
        <f t="shared" si="144"/>
        <v>0</v>
      </c>
      <c r="J190" s="28">
        <f t="shared" si="144"/>
        <v>0</v>
      </c>
      <c r="K190" s="28">
        <f t="shared" si="144"/>
        <v>0</v>
      </c>
      <c r="L190" s="28">
        <f t="shared" si="144"/>
        <v>0</v>
      </c>
      <c r="M190" s="28">
        <f t="shared" si="144"/>
        <v>0</v>
      </c>
      <c r="N190" s="28">
        <f t="shared" si="144"/>
        <v>0</v>
      </c>
      <c r="O190" s="28">
        <f t="shared" si="144"/>
        <v>0</v>
      </c>
      <c r="P190" s="28">
        <f t="shared" si="144"/>
        <v>0</v>
      </c>
      <c r="Q190" s="16"/>
      <c r="R190" s="16"/>
      <c r="S190" s="16"/>
      <c r="T190" s="16"/>
      <c r="U190" s="16"/>
      <c r="V190" s="16"/>
      <c r="W190" s="16"/>
      <c r="X190" s="16"/>
      <c r="Y190" s="16"/>
    </row>
    <row r="191">
      <c r="A191" s="26"/>
      <c r="B191" s="26"/>
      <c r="C191" s="27" t="s">
        <v>21</v>
      </c>
      <c r="D191" s="28">
        <f t="shared" ref="D191:P191" si="145">if($B$15=D181,$B190*$C$14*$C$17,0)</f>
        <v>0</v>
      </c>
      <c r="E191" s="28">
        <f t="shared" si="145"/>
        <v>0</v>
      </c>
      <c r="F191" s="28">
        <f t="shared" si="145"/>
        <v>0</v>
      </c>
      <c r="G191" s="28">
        <f t="shared" si="145"/>
        <v>0</v>
      </c>
      <c r="H191" s="28">
        <f t="shared" si="145"/>
        <v>0</v>
      </c>
      <c r="I191" s="28">
        <f t="shared" si="145"/>
        <v>0</v>
      </c>
      <c r="J191" s="28">
        <f t="shared" si="145"/>
        <v>0</v>
      </c>
      <c r="K191" s="28">
        <f t="shared" si="145"/>
        <v>0</v>
      </c>
      <c r="L191" s="28">
        <f t="shared" si="145"/>
        <v>0</v>
      </c>
      <c r="M191" s="28">
        <f t="shared" si="145"/>
        <v>0</v>
      </c>
      <c r="N191" s="28">
        <f t="shared" si="145"/>
        <v>0</v>
      </c>
      <c r="O191" s="28">
        <f t="shared" si="145"/>
        <v>0</v>
      </c>
      <c r="P191" s="28">
        <f t="shared" si="145"/>
        <v>0</v>
      </c>
      <c r="Q191" s="16"/>
      <c r="R191" s="16"/>
      <c r="S191" s="16"/>
      <c r="T191" s="16"/>
      <c r="U191" s="16"/>
      <c r="V191" s="16"/>
      <c r="W191" s="16"/>
      <c r="X191" s="16"/>
      <c r="Y191" s="16"/>
    </row>
    <row r="192">
      <c r="A192" s="26"/>
      <c r="B192" s="26"/>
      <c r="C192" s="27" t="s">
        <v>22</v>
      </c>
      <c r="D192" s="28">
        <f t="shared" ref="D192:P192" si="146">if($B$18=D181,$B190*$C$14*$C$17,0)</f>
        <v>0</v>
      </c>
      <c r="E192" s="28">
        <f t="shared" si="146"/>
        <v>0</v>
      </c>
      <c r="F192" s="28">
        <f t="shared" si="146"/>
        <v>0</v>
      </c>
      <c r="G192" s="28">
        <f t="shared" si="146"/>
        <v>0</v>
      </c>
      <c r="H192" s="28">
        <f t="shared" si="146"/>
        <v>0</v>
      </c>
      <c r="I192" s="28">
        <f t="shared" si="146"/>
        <v>0</v>
      </c>
      <c r="J192" s="28">
        <f t="shared" si="146"/>
        <v>0</v>
      </c>
      <c r="K192" s="28">
        <f t="shared" si="146"/>
        <v>0</v>
      </c>
      <c r="L192" s="28">
        <f t="shared" si="146"/>
        <v>0</v>
      </c>
      <c r="M192" s="28">
        <f t="shared" si="146"/>
        <v>0</v>
      </c>
      <c r="N192" s="28">
        <f t="shared" si="146"/>
        <v>0</v>
      </c>
      <c r="O192" s="28">
        <f t="shared" si="146"/>
        <v>0</v>
      </c>
      <c r="P192" s="28">
        <f t="shared" si="146"/>
        <v>0</v>
      </c>
      <c r="Q192" s="16"/>
      <c r="R192" s="16"/>
      <c r="S192" s="16"/>
      <c r="T192" s="16"/>
      <c r="U192" s="16"/>
      <c r="V192" s="16"/>
      <c r="W192" s="16"/>
      <c r="X192" s="16"/>
      <c r="Y192" s="16"/>
    </row>
    <row r="193">
      <c r="A193" s="26"/>
      <c r="B193" s="26"/>
      <c r="C193" s="27" t="s">
        <v>23</v>
      </c>
      <c r="D193" s="28">
        <f t="shared" ref="D193:P193" si="147">D189+D190+D192</f>
        <v>0</v>
      </c>
      <c r="E193" s="28">
        <f t="shared" si="147"/>
        <v>0</v>
      </c>
      <c r="F193" s="28">
        <f t="shared" si="147"/>
        <v>0</v>
      </c>
      <c r="G193" s="28">
        <f t="shared" si="147"/>
        <v>0</v>
      </c>
      <c r="H193" s="28">
        <f t="shared" si="147"/>
        <v>0</v>
      </c>
      <c r="I193" s="28">
        <f t="shared" si="147"/>
        <v>0</v>
      </c>
      <c r="J193" s="28">
        <f t="shared" si="147"/>
        <v>0</v>
      </c>
      <c r="K193" s="28">
        <f t="shared" si="147"/>
        <v>0</v>
      </c>
      <c r="L193" s="28">
        <f t="shared" si="147"/>
        <v>0</v>
      </c>
      <c r="M193" s="28">
        <f t="shared" si="147"/>
        <v>0</v>
      </c>
      <c r="N193" s="28">
        <f t="shared" si="147"/>
        <v>0</v>
      </c>
      <c r="O193" s="28">
        <f t="shared" si="147"/>
        <v>0</v>
      </c>
      <c r="P193" s="28">
        <f t="shared" si="147"/>
        <v>0</v>
      </c>
      <c r="Q193" s="16"/>
      <c r="R193" s="16"/>
      <c r="S193" s="16"/>
      <c r="T193" s="16"/>
      <c r="U193" s="16"/>
      <c r="V193" s="16"/>
      <c r="W193" s="16"/>
      <c r="X193" s="16"/>
      <c r="Y193" s="16"/>
    </row>
    <row r="194">
      <c r="A194" s="16"/>
      <c r="B194" s="16"/>
      <c r="C194" s="16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16"/>
      <c r="R194" s="16"/>
      <c r="S194" s="16"/>
      <c r="T194" s="16"/>
      <c r="U194" s="16"/>
      <c r="V194" s="16"/>
      <c r="W194" s="16"/>
      <c r="X194" s="16"/>
      <c r="Y194" s="16"/>
    </row>
    <row r="195">
      <c r="A195" s="21">
        <v>11.0</v>
      </c>
      <c r="B195" s="26"/>
      <c r="C195" s="26"/>
      <c r="D195" s="33">
        <v>-11.0</v>
      </c>
      <c r="E195" s="33">
        <v>-10.0</v>
      </c>
      <c r="F195" s="33">
        <v>-9.0</v>
      </c>
      <c r="G195" s="33">
        <v>-8.0</v>
      </c>
      <c r="H195" s="33">
        <v>-7.0</v>
      </c>
      <c r="I195" s="33">
        <v>-6.0</v>
      </c>
      <c r="J195" s="33">
        <v>-5.0</v>
      </c>
      <c r="K195" s="33">
        <v>-4.0</v>
      </c>
      <c r="L195" s="33">
        <v>-3.0</v>
      </c>
      <c r="M195" s="33">
        <v>-2.0</v>
      </c>
      <c r="N195" s="33">
        <v>-1.0</v>
      </c>
      <c r="O195" s="33">
        <v>0.0</v>
      </c>
      <c r="P195" s="33">
        <v>1.0</v>
      </c>
      <c r="Q195" s="16"/>
      <c r="R195" s="16"/>
      <c r="S195" s="16"/>
      <c r="T195" s="16"/>
      <c r="U195" s="16"/>
      <c r="V195" s="16"/>
      <c r="W195" s="16"/>
      <c r="X195" s="16"/>
      <c r="Y195" s="16"/>
    </row>
    <row r="196">
      <c r="A196" s="26"/>
      <c r="B196" s="21" t="s">
        <v>7</v>
      </c>
      <c r="C196" s="27" t="s">
        <v>10</v>
      </c>
      <c r="D196" s="28">
        <f t="shared" ref="D196:P196" si="148">if($B$3=D195,$B197*$C$3,0)</f>
        <v>0</v>
      </c>
      <c r="E196" s="28">
        <f t="shared" si="148"/>
        <v>0</v>
      </c>
      <c r="F196" s="28">
        <f t="shared" si="148"/>
        <v>0</v>
      </c>
      <c r="G196" s="28">
        <f t="shared" si="148"/>
        <v>0</v>
      </c>
      <c r="H196" s="28">
        <f t="shared" si="148"/>
        <v>0</v>
      </c>
      <c r="I196" s="28">
        <f t="shared" si="148"/>
        <v>0</v>
      </c>
      <c r="J196" s="28">
        <f t="shared" si="148"/>
        <v>0</v>
      </c>
      <c r="K196" s="28">
        <f t="shared" si="148"/>
        <v>0</v>
      </c>
      <c r="L196" s="28">
        <f t="shared" si="148"/>
        <v>0</v>
      </c>
      <c r="M196" s="28">
        <f t="shared" si="148"/>
        <v>0</v>
      </c>
      <c r="N196" s="28">
        <f t="shared" si="148"/>
        <v>0</v>
      </c>
      <c r="O196" s="28">
        <f t="shared" si="148"/>
        <v>0</v>
      </c>
      <c r="P196" s="28">
        <f t="shared" si="148"/>
        <v>0</v>
      </c>
      <c r="Q196" s="16"/>
      <c r="R196" s="16"/>
      <c r="S196" s="16"/>
      <c r="T196" s="16"/>
      <c r="U196" s="16"/>
      <c r="V196" s="16"/>
      <c r="W196" s="16"/>
      <c r="X196" s="16"/>
      <c r="Y196" s="16"/>
    </row>
    <row r="197">
      <c r="A197" s="26"/>
      <c r="B197" s="34" t="str">
        <f>hlookup(A195,$D$23:$P$25,2,false)</f>
        <v/>
      </c>
      <c r="C197" s="27" t="s">
        <v>11</v>
      </c>
      <c r="D197" s="28">
        <f t="shared" ref="D197:P197" si="149">if($B$6=D195,$B197*$C$4*$C$6,0)</f>
        <v>0</v>
      </c>
      <c r="E197" s="28">
        <f t="shared" si="149"/>
        <v>0</v>
      </c>
      <c r="F197" s="28">
        <f t="shared" si="149"/>
        <v>0</v>
      </c>
      <c r="G197" s="28">
        <f t="shared" si="149"/>
        <v>0</v>
      </c>
      <c r="H197" s="28">
        <f t="shared" si="149"/>
        <v>0</v>
      </c>
      <c r="I197" s="28">
        <f t="shared" si="149"/>
        <v>0</v>
      </c>
      <c r="J197" s="28">
        <f t="shared" si="149"/>
        <v>0</v>
      </c>
      <c r="K197" s="28">
        <f t="shared" si="149"/>
        <v>0</v>
      </c>
      <c r="L197" s="28">
        <f t="shared" si="149"/>
        <v>0</v>
      </c>
      <c r="M197" s="28">
        <f t="shared" si="149"/>
        <v>0</v>
      </c>
      <c r="N197" s="28">
        <f t="shared" si="149"/>
        <v>0</v>
      </c>
      <c r="O197" s="28">
        <f t="shared" si="149"/>
        <v>0</v>
      </c>
      <c r="P197" s="28">
        <f t="shared" si="149"/>
        <v>0</v>
      </c>
      <c r="Q197" s="16"/>
      <c r="R197" s="16"/>
      <c r="S197" s="16"/>
      <c r="T197" s="16"/>
      <c r="U197" s="16"/>
      <c r="V197" s="16"/>
      <c r="W197" s="16"/>
      <c r="X197" s="16"/>
      <c r="Y197" s="16"/>
    </row>
    <row r="198">
      <c r="A198" s="26"/>
      <c r="B198" s="26"/>
      <c r="C198" s="27" t="s">
        <v>12</v>
      </c>
      <c r="D198" s="28">
        <f t="shared" ref="D198:P198" si="150">if($B$6=D195,$B197*$C$4*$C$7,0)</f>
        <v>0</v>
      </c>
      <c r="E198" s="28">
        <f t="shared" si="150"/>
        <v>0</v>
      </c>
      <c r="F198" s="28">
        <f t="shared" si="150"/>
        <v>0</v>
      </c>
      <c r="G198" s="28">
        <f t="shared" si="150"/>
        <v>0</v>
      </c>
      <c r="H198" s="28">
        <f t="shared" si="150"/>
        <v>0</v>
      </c>
      <c r="I198" s="28">
        <f t="shared" si="150"/>
        <v>0</v>
      </c>
      <c r="J198" s="28">
        <f t="shared" si="150"/>
        <v>0</v>
      </c>
      <c r="K198" s="28">
        <f t="shared" si="150"/>
        <v>0</v>
      </c>
      <c r="L198" s="28">
        <f t="shared" si="150"/>
        <v>0</v>
      </c>
      <c r="M198" s="28">
        <f t="shared" si="150"/>
        <v>0</v>
      </c>
      <c r="N198" s="28">
        <f t="shared" si="150"/>
        <v>0</v>
      </c>
      <c r="O198" s="28">
        <f t="shared" si="150"/>
        <v>0</v>
      </c>
      <c r="P198" s="28">
        <f t="shared" si="150"/>
        <v>0</v>
      </c>
      <c r="Q198" s="16"/>
      <c r="R198" s="16"/>
      <c r="S198" s="16"/>
      <c r="T198" s="16"/>
      <c r="U198" s="16"/>
      <c r="V198" s="16"/>
      <c r="W198" s="16"/>
      <c r="X198" s="16"/>
      <c r="Y198" s="16"/>
    </row>
    <row r="199">
      <c r="A199" s="26"/>
      <c r="B199" s="26"/>
      <c r="C199" s="27" t="s">
        <v>13</v>
      </c>
      <c r="D199" s="28">
        <f t="shared" ref="D199:P199" si="151">if($B$9=D195,$B197*$C$4*$C$6*$C$9,0)</f>
        <v>0</v>
      </c>
      <c r="E199" s="28">
        <f t="shared" si="151"/>
        <v>0</v>
      </c>
      <c r="F199" s="28">
        <f t="shared" si="151"/>
        <v>0</v>
      </c>
      <c r="G199" s="28">
        <f t="shared" si="151"/>
        <v>0</v>
      </c>
      <c r="H199" s="28">
        <f t="shared" si="151"/>
        <v>0</v>
      </c>
      <c r="I199" s="28">
        <f t="shared" si="151"/>
        <v>0</v>
      </c>
      <c r="J199" s="28">
        <f t="shared" si="151"/>
        <v>0</v>
      </c>
      <c r="K199" s="28">
        <f t="shared" si="151"/>
        <v>0</v>
      </c>
      <c r="L199" s="28">
        <f t="shared" si="151"/>
        <v>0</v>
      </c>
      <c r="M199" s="28">
        <f t="shared" si="151"/>
        <v>0</v>
      </c>
      <c r="N199" s="28">
        <f t="shared" si="151"/>
        <v>0</v>
      </c>
      <c r="O199" s="28">
        <f t="shared" si="151"/>
        <v>0</v>
      </c>
      <c r="P199" s="28">
        <f t="shared" si="151"/>
        <v>0</v>
      </c>
      <c r="Q199" s="16"/>
      <c r="R199" s="16"/>
      <c r="S199" s="16"/>
      <c r="T199" s="16"/>
      <c r="U199" s="16"/>
      <c r="V199" s="16"/>
      <c r="W199" s="16"/>
      <c r="X199" s="16"/>
      <c r="Y199" s="16"/>
    </row>
    <row r="200">
      <c r="A200" s="26"/>
      <c r="B200" s="26"/>
      <c r="C200" s="27" t="s">
        <v>14</v>
      </c>
      <c r="D200" s="28">
        <f t="shared" ref="D200:P200" si="152">if($B$10=D195,$B197*$C$4*$C$6*$C$10,0)</f>
        <v>0</v>
      </c>
      <c r="E200" s="28">
        <f t="shared" si="152"/>
        <v>0</v>
      </c>
      <c r="F200" s="28">
        <f t="shared" si="152"/>
        <v>0</v>
      </c>
      <c r="G200" s="28">
        <f t="shared" si="152"/>
        <v>0</v>
      </c>
      <c r="H200" s="28">
        <f t="shared" si="152"/>
        <v>0</v>
      </c>
      <c r="I200" s="28">
        <f t="shared" si="152"/>
        <v>0</v>
      </c>
      <c r="J200" s="28">
        <f t="shared" si="152"/>
        <v>0</v>
      </c>
      <c r="K200" s="28">
        <f t="shared" si="152"/>
        <v>0</v>
      </c>
      <c r="L200" s="28">
        <f t="shared" si="152"/>
        <v>0</v>
      </c>
      <c r="M200" s="28">
        <f t="shared" si="152"/>
        <v>0</v>
      </c>
      <c r="N200" s="28">
        <f t="shared" si="152"/>
        <v>0</v>
      </c>
      <c r="O200" s="28">
        <f t="shared" si="152"/>
        <v>0</v>
      </c>
      <c r="P200" s="28">
        <f t="shared" si="152"/>
        <v>0</v>
      </c>
      <c r="Q200" s="16"/>
      <c r="R200" s="16"/>
      <c r="S200" s="16"/>
      <c r="T200" s="16"/>
      <c r="U200" s="16"/>
      <c r="V200" s="16"/>
      <c r="W200" s="16"/>
      <c r="X200" s="16"/>
      <c r="Y200" s="16"/>
    </row>
    <row r="201">
      <c r="A201" s="26"/>
      <c r="B201" s="26"/>
      <c r="C201" s="27" t="s">
        <v>15</v>
      </c>
      <c r="D201" s="28">
        <f t="shared" ref="D201:P201" si="153">if($B$9=D195,$B197*$C$4*$C$6*$C$10,0)</f>
        <v>0</v>
      </c>
      <c r="E201" s="28">
        <f t="shared" si="153"/>
        <v>0</v>
      </c>
      <c r="F201" s="28">
        <f t="shared" si="153"/>
        <v>0</v>
      </c>
      <c r="G201" s="28">
        <f t="shared" si="153"/>
        <v>0</v>
      </c>
      <c r="H201" s="28">
        <f t="shared" si="153"/>
        <v>0</v>
      </c>
      <c r="I201" s="28">
        <f t="shared" si="153"/>
        <v>0</v>
      </c>
      <c r="J201" s="28">
        <f t="shared" si="153"/>
        <v>0</v>
      </c>
      <c r="K201" s="28">
        <f t="shared" si="153"/>
        <v>0</v>
      </c>
      <c r="L201" s="28">
        <f t="shared" si="153"/>
        <v>0</v>
      </c>
      <c r="M201" s="28">
        <f t="shared" si="153"/>
        <v>0</v>
      </c>
      <c r="N201" s="28">
        <f t="shared" si="153"/>
        <v>0</v>
      </c>
      <c r="O201" s="28">
        <f t="shared" si="153"/>
        <v>0</v>
      </c>
      <c r="P201" s="28">
        <f t="shared" si="153"/>
        <v>0</v>
      </c>
      <c r="Q201" s="16"/>
      <c r="R201" s="16"/>
      <c r="S201" s="16"/>
      <c r="T201" s="16"/>
      <c r="U201" s="16"/>
      <c r="V201" s="16"/>
      <c r="W201" s="16"/>
      <c r="X201" s="16"/>
      <c r="Y201" s="16"/>
    </row>
    <row r="202">
      <c r="A202" s="26"/>
      <c r="B202" s="26"/>
      <c r="C202" s="21" t="s">
        <v>16</v>
      </c>
      <c r="D202" s="28">
        <f t="shared" ref="D202:P202" si="154">D196+D197+D199+D200</f>
        <v>0</v>
      </c>
      <c r="E202" s="28">
        <f t="shared" si="154"/>
        <v>0</v>
      </c>
      <c r="F202" s="28">
        <f t="shared" si="154"/>
        <v>0</v>
      </c>
      <c r="G202" s="28">
        <f t="shared" si="154"/>
        <v>0</v>
      </c>
      <c r="H202" s="28">
        <f t="shared" si="154"/>
        <v>0</v>
      </c>
      <c r="I202" s="28">
        <f t="shared" si="154"/>
        <v>0</v>
      </c>
      <c r="J202" s="28">
        <f t="shared" si="154"/>
        <v>0</v>
      </c>
      <c r="K202" s="28">
        <f t="shared" si="154"/>
        <v>0</v>
      </c>
      <c r="L202" s="28">
        <f t="shared" si="154"/>
        <v>0</v>
      </c>
      <c r="M202" s="28">
        <f t="shared" si="154"/>
        <v>0</v>
      </c>
      <c r="N202" s="28">
        <f t="shared" si="154"/>
        <v>0</v>
      </c>
      <c r="O202" s="28">
        <f t="shared" si="154"/>
        <v>0</v>
      </c>
      <c r="P202" s="28">
        <f t="shared" si="154"/>
        <v>0</v>
      </c>
      <c r="Q202" s="16"/>
      <c r="R202" s="16"/>
      <c r="S202" s="16"/>
      <c r="T202" s="16"/>
      <c r="U202" s="16"/>
      <c r="V202" s="16"/>
      <c r="W202" s="16"/>
      <c r="X202" s="16"/>
      <c r="Y202" s="16"/>
    </row>
    <row r="203">
      <c r="A203" s="26"/>
      <c r="B203" s="21" t="s">
        <v>89</v>
      </c>
      <c r="C203" s="27" t="s">
        <v>19</v>
      </c>
      <c r="D203" s="28">
        <f t="shared" ref="D203:P203" si="155">if($B$13=D195,$B204*$C$13,0)</f>
        <v>0</v>
      </c>
      <c r="E203" s="28">
        <f t="shared" si="155"/>
        <v>0</v>
      </c>
      <c r="F203" s="28">
        <f t="shared" si="155"/>
        <v>0</v>
      </c>
      <c r="G203" s="28">
        <f t="shared" si="155"/>
        <v>0</v>
      </c>
      <c r="H203" s="28">
        <f t="shared" si="155"/>
        <v>0</v>
      </c>
      <c r="I203" s="28">
        <f t="shared" si="155"/>
        <v>0</v>
      </c>
      <c r="J203" s="28">
        <f t="shared" si="155"/>
        <v>0</v>
      </c>
      <c r="K203" s="28">
        <f t="shared" si="155"/>
        <v>0</v>
      </c>
      <c r="L203" s="28">
        <f t="shared" si="155"/>
        <v>0</v>
      </c>
      <c r="M203" s="28">
        <f t="shared" si="155"/>
        <v>0</v>
      </c>
      <c r="N203" s="28">
        <f t="shared" si="155"/>
        <v>0</v>
      </c>
      <c r="O203" s="28">
        <f t="shared" si="155"/>
        <v>0</v>
      </c>
      <c r="P203" s="28">
        <f t="shared" si="155"/>
        <v>0</v>
      </c>
      <c r="Q203" s="16"/>
      <c r="R203" s="16"/>
      <c r="S203" s="16"/>
      <c r="T203" s="16"/>
      <c r="U203" s="16"/>
      <c r="V203" s="16"/>
      <c r="W203" s="16"/>
      <c r="X203" s="16"/>
      <c r="Y203" s="16"/>
    </row>
    <row r="204">
      <c r="A204" s="26"/>
      <c r="B204" s="34" t="str">
        <f>hlookup(A195,$D$23:$P$25,3,false)</f>
        <v/>
      </c>
      <c r="C204" s="27" t="s">
        <v>20</v>
      </c>
      <c r="D204" s="28">
        <f t="shared" ref="D204:P204" si="156">if($B$15=D195,$B204*$C$14*$C$16,0)</f>
        <v>0</v>
      </c>
      <c r="E204" s="28">
        <f t="shared" si="156"/>
        <v>0</v>
      </c>
      <c r="F204" s="28">
        <f t="shared" si="156"/>
        <v>0</v>
      </c>
      <c r="G204" s="28">
        <f t="shared" si="156"/>
        <v>0</v>
      </c>
      <c r="H204" s="28">
        <f t="shared" si="156"/>
        <v>0</v>
      </c>
      <c r="I204" s="28">
        <f t="shared" si="156"/>
        <v>0</v>
      </c>
      <c r="J204" s="28">
        <f t="shared" si="156"/>
        <v>0</v>
      </c>
      <c r="K204" s="28">
        <f t="shared" si="156"/>
        <v>0</v>
      </c>
      <c r="L204" s="28">
        <f t="shared" si="156"/>
        <v>0</v>
      </c>
      <c r="M204" s="28">
        <f t="shared" si="156"/>
        <v>0</v>
      </c>
      <c r="N204" s="28">
        <f t="shared" si="156"/>
        <v>0</v>
      </c>
      <c r="O204" s="28">
        <f t="shared" si="156"/>
        <v>0</v>
      </c>
      <c r="P204" s="28">
        <f t="shared" si="156"/>
        <v>0</v>
      </c>
      <c r="Q204" s="16"/>
      <c r="R204" s="16"/>
      <c r="S204" s="16"/>
      <c r="T204" s="16"/>
      <c r="U204" s="16"/>
      <c r="V204" s="16"/>
      <c r="W204" s="16"/>
      <c r="X204" s="16"/>
      <c r="Y204" s="16"/>
    </row>
    <row r="205">
      <c r="A205" s="26"/>
      <c r="B205" s="26"/>
      <c r="C205" s="27" t="s">
        <v>21</v>
      </c>
      <c r="D205" s="28">
        <f t="shared" ref="D205:P205" si="157">if($B$15=D195,$B204*$C$14*$C$17,0)</f>
        <v>0</v>
      </c>
      <c r="E205" s="28">
        <f t="shared" si="157"/>
        <v>0</v>
      </c>
      <c r="F205" s="28">
        <f t="shared" si="157"/>
        <v>0</v>
      </c>
      <c r="G205" s="28">
        <f t="shared" si="157"/>
        <v>0</v>
      </c>
      <c r="H205" s="28">
        <f t="shared" si="157"/>
        <v>0</v>
      </c>
      <c r="I205" s="28">
        <f t="shared" si="157"/>
        <v>0</v>
      </c>
      <c r="J205" s="28">
        <f t="shared" si="157"/>
        <v>0</v>
      </c>
      <c r="K205" s="28">
        <f t="shared" si="157"/>
        <v>0</v>
      </c>
      <c r="L205" s="28">
        <f t="shared" si="157"/>
        <v>0</v>
      </c>
      <c r="M205" s="28">
        <f t="shared" si="157"/>
        <v>0</v>
      </c>
      <c r="N205" s="28">
        <f t="shared" si="157"/>
        <v>0</v>
      </c>
      <c r="O205" s="28">
        <f t="shared" si="157"/>
        <v>0</v>
      </c>
      <c r="P205" s="28">
        <f t="shared" si="157"/>
        <v>0</v>
      </c>
      <c r="Q205" s="16"/>
      <c r="R205" s="16"/>
      <c r="S205" s="16"/>
      <c r="T205" s="16"/>
      <c r="U205" s="16"/>
      <c r="V205" s="16"/>
      <c r="W205" s="16"/>
      <c r="X205" s="16"/>
      <c r="Y205" s="16"/>
    </row>
    <row r="206">
      <c r="A206" s="26"/>
      <c r="B206" s="26"/>
      <c r="C206" s="27" t="s">
        <v>22</v>
      </c>
      <c r="D206" s="28">
        <f t="shared" ref="D206:P206" si="158">if($B$18=D195,$B204*$C$14*$C$17,0)</f>
        <v>0</v>
      </c>
      <c r="E206" s="28">
        <f t="shared" si="158"/>
        <v>0</v>
      </c>
      <c r="F206" s="28">
        <f t="shared" si="158"/>
        <v>0</v>
      </c>
      <c r="G206" s="28">
        <f t="shared" si="158"/>
        <v>0</v>
      </c>
      <c r="H206" s="28">
        <f t="shared" si="158"/>
        <v>0</v>
      </c>
      <c r="I206" s="28">
        <f t="shared" si="158"/>
        <v>0</v>
      </c>
      <c r="J206" s="28">
        <f t="shared" si="158"/>
        <v>0</v>
      </c>
      <c r="K206" s="28">
        <f t="shared" si="158"/>
        <v>0</v>
      </c>
      <c r="L206" s="28">
        <f t="shared" si="158"/>
        <v>0</v>
      </c>
      <c r="M206" s="28">
        <f t="shared" si="158"/>
        <v>0</v>
      </c>
      <c r="N206" s="28">
        <f t="shared" si="158"/>
        <v>0</v>
      </c>
      <c r="O206" s="28">
        <f t="shared" si="158"/>
        <v>0</v>
      </c>
      <c r="P206" s="28">
        <f t="shared" si="158"/>
        <v>0</v>
      </c>
      <c r="Q206" s="16"/>
      <c r="R206" s="16"/>
      <c r="S206" s="16"/>
      <c r="T206" s="16"/>
      <c r="U206" s="16"/>
      <c r="V206" s="16"/>
      <c r="W206" s="16"/>
      <c r="X206" s="16"/>
      <c r="Y206" s="16"/>
    </row>
    <row r="207">
      <c r="A207" s="26"/>
      <c r="B207" s="26"/>
      <c r="C207" s="27" t="s">
        <v>23</v>
      </c>
      <c r="D207" s="28">
        <f t="shared" ref="D207:P207" si="159">D203+D204+D206</f>
        <v>0</v>
      </c>
      <c r="E207" s="28">
        <f t="shared" si="159"/>
        <v>0</v>
      </c>
      <c r="F207" s="28">
        <f t="shared" si="159"/>
        <v>0</v>
      </c>
      <c r="G207" s="28">
        <f t="shared" si="159"/>
        <v>0</v>
      </c>
      <c r="H207" s="28">
        <f t="shared" si="159"/>
        <v>0</v>
      </c>
      <c r="I207" s="28">
        <f t="shared" si="159"/>
        <v>0</v>
      </c>
      <c r="J207" s="28">
        <f t="shared" si="159"/>
        <v>0</v>
      </c>
      <c r="K207" s="28">
        <f t="shared" si="159"/>
        <v>0</v>
      </c>
      <c r="L207" s="28">
        <f t="shared" si="159"/>
        <v>0</v>
      </c>
      <c r="M207" s="28">
        <f t="shared" si="159"/>
        <v>0</v>
      </c>
      <c r="N207" s="28">
        <f t="shared" si="159"/>
        <v>0</v>
      </c>
      <c r="O207" s="28">
        <f t="shared" si="159"/>
        <v>0</v>
      </c>
      <c r="P207" s="28">
        <f t="shared" si="159"/>
        <v>0</v>
      </c>
      <c r="Q207" s="16"/>
      <c r="R207" s="16"/>
      <c r="S207" s="16"/>
      <c r="T207" s="16"/>
      <c r="U207" s="16"/>
      <c r="V207" s="16"/>
      <c r="W207" s="16"/>
      <c r="X207" s="16"/>
      <c r="Y207" s="16"/>
    </row>
    <row r="208">
      <c r="A208" s="16"/>
      <c r="B208" s="16"/>
      <c r="C208" s="16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16"/>
      <c r="R208" s="16"/>
      <c r="S208" s="16"/>
      <c r="T208" s="16"/>
      <c r="U208" s="16"/>
      <c r="V208" s="16"/>
      <c r="W208" s="16"/>
      <c r="X208" s="16"/>
      <c r="Y208" s="16"/>
    </row>
    <row r="209">
      <c r="A209" s="21">
        <v>12.0</v>
      </c>
      <c r="B209" s="26"/>
      <c r="C209" s="26"/>
      <c r="D209" s="33">
        <v>-12.0</v>
      </c>
      <c r="E209" s="33">
        <v>-11.0</v>
      </c>
      <c r="F209" s="33">
        <v>-10.0</v>
      </c>
      <c r="G209" s="33">
        <v>-9.0</v>
      </c>
      <c r="H209" s="33">
        <v>-8.0</v>
      </c>
      <c r="I209" s="33">
        <v>-7.0</v>
      </c>
      <c r="J209" s="33">
        <v>-6.0</v>
      </c>
      <c r="K209" s="33">
        <v>-5.0</v>
      </c>
      <c r="L209" s="33">
        <v>-4.0</v>
      </c>
      <c r="M209" s="33">
        <v>-3.0</v>
      </c>
      <c r="N209" s="33">
        <v>-2.0</v>
      </c>
      <c r="O209" s="33">
        <v>-1.0</v>
      </c>
      <c r="P209" s="33">
        <v>0.0</v>
      </c>
      <c r="Q209" s="16"/>
      <c r="R209" s="16"/>
      <c r="S209" s="16"/>
      <c r="T209" s="16"/>
      <c r="U209" s="16"/>
      <c r="V209" s="16"/>
      <c r="W209" s="16"/>
      <c r="X209" s="16"/>
      <c r="Y209" s="16"/>
    </row>
    <row r="210">
      <c r="A210" s="26"/>
      <c r="B210" s="21" t="s">
        <v>7</v>
      </c>
      <c r="C210" s="27" t="s">
        <v>10</v>
      </c>
      <c r="D210" s="28">
        <f t="shared" ref="D210:P210" si="160">if($B$3=D209,$B211*$C$3,0)</f>
        <v>0</v>
      </c>
      <c r="E210" s="28">
        <f t="shared" si="160"/>
        <v>0</v>
      </c>
      <c r="F210" s="28">
        <f t="shared" si="160"/>
        <v>0</v>
      </c>
      <c r="G210" s="28">
        <f t="shared" si="160"/>
        <v>0</v>
      </c>
      <c r="H210" s="28">
        <f t="shared" si="160"/>
        <v>0</v>
      </c>
      <c r="I210" s="28">
        <f t="shared" si="160"/>
        <v>0</v>
      </c>
      <c r="J210" s="28">
        <f t="shared" si="160"/>
        <v>0</v>
      </c>
      <c r="K210" s="28">
        <f t="shared" si="160"/>
        <v>0</v>
      </c>
      <c r="L210" s="28">
        <f t="shared" si="160"/>
        <v>0</v>
      </c>
      <c r="M210" s="28">
        <f t="shared" si="160"/>
        <v>0</v>
      </c>
      <c r="N210" s="28">
        <f t="shared" si="160"/>
        <v>0</v>
      </c>
      <c r="O210" s="28">
        <f t="shared" si="160"/>
        <v>0</v>
      </c>
      <c r="P210" s="28">
        <f t="shared" si="160"/>
        <v>0</v>
      </c>
      <c r="Q210" s="16"/>
      <c r="R210" s="16"/>
      <c r="S210" s="16"/>
      <c r="T210" s="16"/>
      <c r="U210" s="16"/>
      <c r="V210" s="16"/>
      <c r="W210" s="16"/>
      <c r="X210" s="16"/>
      <c r="Y210" s="16"/>
    </row>
    <row r="211">
      <c r="A211" s="26"/>
      <c r="B211" s="34" t="str">
        <f>hlookup(A209,$D$23:$P$25,2,false)</f>
        <v/>
      </c>
      <c r="C211" s="27" t="s">
        <v>11</v>
      </c>
      <c r="D211" s="28">
        <f t="shared" ref="D211:P211" si="161">if($B$6=D209,$B211*$C$4*$C$6,0)</f>
        <v>0</v>
      </c>
      <c r="E211" s="28">
        <f t="shared" si="161"/>
        <v>0</v>
      </c>
      <c r="F211" s="28">
        <f t="shared" si="161"/>
        <v>0</v>
      </c>
      <c r="G211" s="28">
        <f t="shared" si="161"/>
        <v>0</v>
      </c>
      <c r="H211" s="28">
        <f t="shared" si="161"/>
        <v>0</v>
      </c>
      <c r="I211" s="28">
        <f t="shared" si="161"/>
        <v>0</v>
      </c>
      <c r="J211" s="28">
        <f t="shared" si="161"/>
        <v>0</v>
      </c>
      <c r="K211" s="28">
        <f t="shared" si="161"/>
        <v>0</v>
      </c>
      <c r="L211" s="28">
        <f t="shared" si="161"/>
        <v>0</v>
      </c>
      <c r="M211" s="28">
        <f t="shared" si="161"/>
        <v>0</v>
      </c>
      <c r="N211" s="28">
        <f t="shared" si="161"/>
        <v>0</v>
      </c>
      <c r="O211" s="28">
        <f t="shared" si="161"/>
        <v>0</v>
      </c>
      <c r="P211" s="28">
        <f t="shared" si="161"/>
        <v>0</v>
      </c>
      <c r="Q211" s="16"/>
      <c r="R211" s="16"/>
      <c r="S211" s="16"/>
      <c r="T211" s="16"/>
      <c r="U211" s="16"/>
      <c r="V211" s="16"/>
      <c r="W211" s="16"/>
      <c r="X211" s="16"/>
      <c r="Y211" s="16"/>
    </row>
    <row r="212">
      <c r="A212" s="26"/>
      <c r="B212" s="26"/>
      <c r="C212" s="27" t="s">
        <v>12</v>
      </c>
      <c r="D212" s="28">
        <f t="shared" ref="D212:P212" si="162">if($B$6=D209,$B211*$C$4*$C$7,0)</f>
        <v>0</v>
      </c>
      <c r="E212" s="28">
        <f t="shared" si="162"/>
        <v>0</v>
      </c>
      <c r="F212" s="28">
        <f t="shared" si="162"/>
        <v>0</v>
      </c>
      <c r="G212" s="28">
        <f t="shared" si="162"/>
        <v>0</v>
      </c>
      <c r="H212" s="28">
        <f t="shared" si="162"/>
        <v>0</v>
      </c>
      <c r="I212" s="28">
        <f t="shared" si="162"/>
        <v>0</v>
      </c>
      <c r="J212" s="28">
        <f t="shared" si="162"/>
        <v>0</v>
      </c>
      <c r="K212" s="28">
        <f t="shared" si="162"/>
        <v>0</v>
      </c>
      <c r="L212" s="28">
        <f t="shared" si="162"/>
        <v>0</v>
      </c>
      <c r="M212" s="28">
        <f t="shared" si="162"/>
        <v>0</v>
      </c>
      <c r="N212" s="28">
        <f t="shared" si="162"/>
        <v>0</v>
      </c>
      <c r="O212" s="28">
        <f t="shared" si="162"/>
        <v>0</v>
      </c>
      <c r="P212" s="28">
        <f t="shared" si="162"/>
        <v>0</v>
      </c>
      <c r="Q212" s="16"/>
      <c r="R212" s="16"/>
      <c r="S212" s="16"/>
      <c r="T212" s="16"/>
      <c r="U212" s="16"/>
      <c r="V212" s="16"/>
      <c r="W212" s="16"/>
      <c r="X212" s="16"/>
      <c r="Y212" s="16"/>
    </row>
    <row r="213">
      <c r="A213" s="26"/>
      <c r="B213" s="26"/>
      <c r="C213" s="27" t="s">
        <v>13</v>
      </c>
      <c r="D213" s="28">
        <f t="shared" ref="D213:P213" si="163">if($B$9=D209,$B211*$C$4*$C$6*$C$9,0)</f>
        <v>0</v>
      </c>
      <c r="E213" s="28">
        <f t="shared" si="163"/>
        <v>0</v>
      </c>
      <c r="F213" s="28">
        <f t="shared" si="163"/>
        <v>0</v>
      </c>
      <c r="G213" s="28">
        <f t="shared" si="163"/>
        <v>0</v>
      </c>
      <c r="H213" s="28">
        <f t="shared" si="163"/>
        <v>0</v>
      </c>
      <c r="I213" s="28">
        <f t="shared" si="163"/>
        <v>0</v>
      </c>
      <c r="J213" s="28">
        <f t="shared" si="163"/>
        <v>0</v>
      </c>
      <c r="K213" s="28">
        <f t="shared" si="163"/>
        <v>0</v>
      </c>
      <c r="L213" s="28">
        <f t="shared" si="163"/>
        <v>0</v>
      </c>
      <c r="M213" s="28">
        <f t="shared" si="163"/>
        <v>0</v>
      </c>
      <c r="N213" s="28">
        <f t="shared" si="163"/>
        <v>0</v>
      </c>
      <c r="O213" s="28">
        <f t="shared" si="163"/>
        <v>0</v>
      </c>
      <c r="P213" s="28">
        <f t="shared" si="163"/>
        <v>0</v>
      </c>
      <c r="Q213" s="16"/>
      <c r="R213" s="16"/>
      <c r="S213" s="16"/>
      <c r="T213" s="16"/>
      <c r="U213" s="16"/>
      <c r="V213" s="16"/>
      <c r="W213" s="16"/>
      <c r="X213" s="16"/>
      <c r="Y213" s="16"/>
    </row>
    <row r="214">
      <c r="A214" s="26"/>
      <c r="B214" s="26"/>
      <c r="C214" s="27" t="s">
        <v>14</v>
      </c>
      <c r="D214" s="28">
        <f t="shared" ref="D214:P214" si="164">if($B$10=D209,$B211*$C$4*$C$6*$C$10,0)</f>
        <v>0</v>
      </c>
      <c r="E214" s="28">
        <f t="shared" si="164"/>
        <v>0</v>
      </c>
      <c r="F214" s="28">
        <f t="shared" si="164"/>
        <v>0</v>
      </c>
      <c r="G214" s="28">
        <f t="shared" si="164"/>
        <v>0</v>
      </c>
      <c r="H214" s="28">
        <f t="shared" si="164"/>
        <v>0</v>
      </c>
      <c r="I214" s="28">
        <f t="shared" si="164"/>
        <v>0</v>
      </c>
      <c r="J214" s="28">
        <f t="shared" si="164"/>
        <v>0</v>
      </c>
      <c r="K214" s="28">
        <f t="shared" si="164"/>
        <v>0</v>
      </c>
      <c r="L214" s="28">
        <f t="shared" si="164"/>
        <v>0</v>
      </c>
      <c r="M214" s="28">
        <f t="shared" si="164"/>
        <v>0</v>
      </c>
      <c r="N214" s="28">
        <f t="shared" si="164"/>
        <v>0</v>
      </c>
      <c r="O214" s="28">
        <f t="shared" si="164"/>
        <v>0</v>
      </c>
      <c r="P214" s="28">
        <f t="shared" si="164"/>
        <v>0</v>
      </c>
      <c r="Q214" s="16"/>
      <c r="R214" s="16"/>
      <c r="S214" s="16"/>
      <c r="T214" s="16"/>
      <c r="U214" s="16"/>
      <c r="V214" s="16"/>
      <c r="W214" s="16"/>
      <c r="X214" s="16"/>
      <c r="Y214" s="16"/>
    </row>
    <row r="215">
      <c r="A215" s="26"/>
      <c r="B215" s="26"/>
      <c r="C215" s="27" t="s">
        <v>15</v>
      </c>
      <c r="D215" s="28">
        <f t="shared" ref="D215:P215" si="165">if($B$9=D209,$B211*$C$4*$C$6*$C$10,0)</f>
        <v>0</v>
      </c>
      <c r="E215" s="28">
        <f t="shared" si="165"/>
        <v>0</v>
      </c>
      <c r="F215" s="28">
        <f t="shared" si="165"/>
        <v>0</v>
      </c>
      <c r="G215" s="28">
        <f t="shared" si="165"/>
        <v>0</v>
      </c>
      <c r="H215" s="28">
        <f t="shared" si="165"/>
        <v>0</v>
      </c>
      <c r="I215" s="28">
        <f t="shared" si="165"/>
        <v>0</v>
      </c>
      <c r="J215" s="28">
        <f t="shared" si="165"/>
        <v>0</v>
      </c>
      <c r="K215" s="28">
        <f t="shared" si="165"/>
        <v>0</v>
      </c>
      <c r="L215" s="28">
        <f t="shared" si="165"/>
        <v>0</v>
      </c>
      <c r="M215" s="28">
        <f t="shared" si="165"/>
        <v>0</v>
      </c>
      <c r="N215" s="28">
        <f t="shared" si="165"/>
        <v>0</v>
      </c>
      <c r="O215" s="28">
        <f t="shared" si="165"/>
        <v>0</v>
      </c>
      <c r="P215" s="28">
        <f t="shared" si="165"/>
        <v>0</v>
      </c>
      <c r="Q215" s="16"/>
      <c r="R215" s="16"/>
      <c r="S215" s="16"/>
      <c r="T215" s="16"/>
      <c r="U215" s="16"/>
      <c r="V215" s="16"/>
      <c r="W215" s="16"/>
      <c r="X215" s="16"/>
      <c r="Y215" s="16"/>
    </row>
    <row r="216">
      <c r="A216" s="26"/>
      <c r="B216" s="26"/>
      <c r="C216" s="21" t="s">
        <v>16</v>
      </c>
      <c r="D216" s="28">
        <f t="shared" ref="D216:P216" si="166">D210+D211+D213+D214</f>
        <v>0</v>
      </c>
      <c r="E216" s="28">
        <f t="shared" si="166"/>
        <v>0</v>
      </c>
      <c r="F216" s="28">
        <f t="shared" si="166"/>
        <v>0</v>
      </c>
      <c r="G216" s="28">
        <f t="shared" si="166"/>
        <v>0</v>
      </c>
      <c r="H216" s="28">
        <f t="shared" si="166"/>
        <v>0</v>
      </c>
      <c r="I216" s="28">
        <f t="shared" si="166"/>
        <v>0</v>
      </c>
      <c r="J216" s="28">
        <f t="shared" si="166"/>
        <v>0</v>
      </c>
      <c r="K216" s="28">
        <f t="shared" si="166"/>
        <v>0</v>
      </c>
      <c r="L216" s="28">
        <f t="shared" si="166"/>
        <v>0</v>
      </c>
      <c r="M216" s="28">
        <f t="shared" si="166"/>
        <v>0</v>
      </c>
      <c r="N216" s="28">
        <f t="shared" si="166"/>
        <v>0</v>
      </c>
      <c r="O216" s="28">
        <f t="shared" si="166"/>
        <v>0</v>
      </c>
      <c r="P216" s="28">
        <f t="shared" si="166"/>
        <v>0</v>
      </c>
      <c r="Q216" s="16"/>
      <c r="R216" s="16"/>
      <c r="S216" s="16"/>
      <c r="T216" s="16"/>
      <c r="U216" s="16"/>
      <c r="V216" s="16"/>
      <c r="W216" s="16"/>
      <c r="X216" s="16"/>
      <c r="Y216" s="16"/>
    </row>
    <row r="217">
      <c r="A217" s="26"/>
      <c r="B217" s="21" t="s">
        <v>89</v>
      </c>
      <c r="C217" s="27" t="s">
        <v>19</v>
      </c>
      <c r="D217" s="28">
        <f t="shared" ref="D217:P217" si="167">if($B$13=D209,$B218*$C$13,0)</f>
        <v>0</v>
      </c>
      <c r="E217" s="28">
        <f t="shared" si="167"/>
        <v>0</v>
      </c>
      <c r="F217" s="28">
        <f t="shared" si="167"/>
        <v>0</v>
      </c>
      <c r="G217" s="28">
        <f t="shared" si="167"/>
        <v>0</v>
      </c>
      <c r="H217" s="28">
        <f t="shared" si="167"/>
        <v>0</v>
      </c>
      <c r="I217" s="28">
        <f t="shared" si="167"/>
        <v>0</v>
      </c>
      <c r="J217" s="28">
        <f t="shared" si="167"/>
        <v>0</v>
      </c>
      <c r="K217" s="28">
        <f t="shared" si="167"/>
        <v>0</v>
      </c>
      <c r="L217" s="28">
        <f t="shared" si="167"/>
        <v>0</v>
      </c>
      <c r="M217" s="28">
        <f t="shared" si="167"/>
        <v>0</v>
      </c>
      <c r="N217" s="28">
        <f t="shared" si="167"/>
        <v>0</v>
      </c>
      <c r="O217" s="28">
        <f t="shared" si="167"/>
        <v>0</v>
      </c>
      <c r="P217" s="28">
        <f t="shared" si="167"/>
        <v>0</v>
      </c>
      <c r="Q217" s="16"/>
      <c r="R217" s="16"/>
      <c r="S217" s="16"/>
      <c r="T217" s="16"/>
      <c r="U217" s="16"/>
      <c r="V217" s="16"/>
      <c r="W217" s="16"/>
      <c r="X217" s="16"/>
      <c r="Y217" s="16"/>
    </row>
    <row r="218">
      <c r="A218" s="26"/>
      <c r="B218" s="34" t="str">
        <f>hlookup(A209,$D$23:$P$25,3,false)</f>
        <v/>
      </c>
      <c r="C218" s="27" t="s">
        <v>20</v>
      </c>
      <c r="D218" s="28">
        <f t="shared" ref="D218:P218" si="168">if($B$15=D209,$B218*$C$14*$C$16,0)</f>
        <v>0</v>
      </c>
      <c r="E218" s="28">
        <f t="shared" si="168"/>
        <v>0</v>
      </c>
      <c r="F218" s="28">
        <f t="shared" si="168"/>
        <v>0</v>
      </c>
      <c r="G218" s="28">
        <f t="shared" si="168"/>
        <v>0</v>
      </c>
      <c r="H218" s="28">
        <f t="shared" si="168"/>
        <v>0</v>
      </c>
      <c r="I218" s="28">
        <f t="shared" si="168"/>
        <v>0</v>
      </c>
      <c r="J218" s="28">
        <f t="shared" si="168"/>
        <v>0</v>
      </c>
      <c r="K218" s="28">
        <f t="shared" si="168"/>
        <v>0</v>
      </c>
      <c r="L218" s="28">
        <f t="shared" si="168"/>
        <v>0</v>
      </c>
      <c r="M218" s="28">
        <f t="shared" si="168"/>
        <v>0</v>
      </c>
      <c r="N218" s="28">
        <f t="shared" si="168"/>
        <v>0</v>
      </c>
      <c r="O218" s="28">
        <f t="shared" si="168"/>
        <v>0</v>
      </c>
      <c r="P218" s="28">
        <f t="shared" si="168"/>
        <v>0</v>
      </c>
      <c r="Q218" s="16"/>
      <c r="R218" s="16"/>
      <c r="S218" s="16"/>
      <c r="T218" s="16"/>
      <c r="U218" s="16"/>
      <c r="V218" s="16"/>
      <c r="W218" s="16"/>
      <c r="X218" s="16"/>
      <c r="Y218" s="16"/>
    </row>
    <row r="219">
      <c r="A219" s="26"/>
      <c r="B219" s="26"/>
      <c r="C219" s="27" t="s">
        <v>21</v>
      </c>
      <c r="D219" s="28">
        <f t="shared" ref="D219:P219" si="169">if($B$15=D209,$B218*$C$14*$C$17,0)</f>
        <v>0</v>
      </c>
      <c r="E219" s="28">
        <f t="shared" si="169"/>
        <v>0</v>
      </c>
      <c r="F219" s="28">
        <f t="shared" si="169"/>
        <v>0</v>
      </c>
      <c r="G219" s="28">
        <f t="shared" si="169"/>
        <v>0</v>
      </c>
      <c r="H219" s="28">
        <f t="shared" si="169"/>
        <v>0</v>
      </c>
      <c r="I219" s="28">
        <f t="shared" si="169"/>
        <v>0</v>
      </c>
      <c r="J219" s="28">
        <f t="shared" si="169"/>
        <v>0</v>
      </c>
      <c r="K219" s="28">
        <f t="shared" si="169"/>
        <v>0</v>
      </c>
      <c r="L219" s="28">
        <f t="shared" si="169"/>
        <v>0</v>
      </c>
      <c r="M219" s="28">
        <f t="shared" si="169"/>
        <v>0</v>
      </c>
      <c r="N219" s="28">
        <f t="shared" si="169"/>
        <v>0</v>
      </c>
      <c r="O219" s="28">
        <f t="shared" si="169"/>
        <v>0</v>
      </c>
      <c r="P219" s="28">
        <f t="shared" si="169"/>
        <v>0</v>
      </c>
      <c r="Q219" s="16"/>
      <c r="R219" s="16"/>
      <c r="S219" s="16"/>
      <c r="T219" s="16"/>
      <c r="U219" s="16"/>
      <c r="V219" s="16"/>
      <c r="W219" s="16"/>
      <c r="X219" s="16"/>
      <c r="Y219" s="16"/>
    </row>
    <row r="220">
      <c r="A220" s="26"/>
      <c r="B220" s="26"/>
      <c r="C220" s="27" t="s">
        <v>22</v>
      </c>
      <c r="D220" s="28">
        <f t="shared" ref="D220:P220" si="170">if($B$18=D209,$B218*$C$14*$C$17,0)</f>
        <v>0</v>
      </c>
      <c r="E220" s="28">
        <f t="shared" si="170"/>
        <v>0</v>
      </c>
      <c r="F220" s="28">
        <f t="shared" si="170"/>
        <v>0</v>
      </c>
      <c r="G220" s="28">
        <f t="shared" si="170"/>
        <v>0</v>
      </c>
      <c r="H220" s="28">
        <f t="shared" si="170"/>
        <v>0</v>
      </c>
      <c r="I220" s="28">
        <f t="shared" si="170"/>
        <v>0</v>
      </c>
      <c r="J220" s="28">
        <f t="shared" si="170"/>
        <v>0</v>
      </c>
      <c r="K220" s="28">
        <f t="shared" si="170"/>
        <v>0</v>
      </c>
      <c r="L220" s="28">
        <f t="shared" si="170"/>
        <v>0</v>
      </c>
      <c r="M220" s="28">
        <f t="shared" si="170"/>
        <v>0</v>
      </c>
      <c r="N220" s="28">
        <f t="shared" si="170"/>
        <v>0</v>
      </c>
      <c r="O220" s="28">
        <f t="shared" si="170"/>
        <v>0</v>
      </c>
      <c r="P220" s="28">
        <f t="shared" si="170"/>
        <v>0</v>
      </c>
      <c r="Q220" s="16"/>
      <c r="R220" s="16"/>
      <c r="S220" s="16"/>
      <c r="T220" s="16"/>
      <c r="U220" s="16"/>
      <c r="V220" s="16"/>
      <c r="W220" s="16"/>
      <c r="X220" s="16"/>
      <c r="Y220" s="16"/>
    </row>
    <row r="221">
      <c r="A221" s="26"/>
      <c r="B221" s="26"/>
      <c r="C221" s="27" t="s">
        <v>23</v>
      </c>
      <c r="D221" s="28">
        <f t="shared" ref="D221:P221" si="171">D217+D218+D220</f>
        <v>0</v>
      </c>
      <c r="E221" s="28">
        <f t="shared" si="171"/>
        <v>0</v>
      </c>
      <c r="F221" s="28">
        <f t="shared" si="171"/>
        <v>0</v>
      </c>
      <c r="G221" s="28">
        <f t="shared" si="171"/>
        <v>0</v>
      </c>
      <c r="H221" s="28">
        <f t="shared" si="171"/>
        <v>0</v>
      </c>
      <c r="I221" s="28">
        <f t="shared" si="171"/>
        <v>0</v>
      </c>
      <c r="J221" s="28">
        <f t="shared" si="171"/>
        <v>0</v>
      </c>
      <c r="K221" s="28">
        <f t="shared" si="171"/>
        <v>0</v>
      </c>
      <c r="L221" s="28">
        <f t="shared" si="171"/>
        <v>0</v>
      </c>
      <c r="M221" s="28">
        <f t="shared" si="171"/>
        <v>0</v>
      </c>
      <c r="N221" s="28">
        <f t="shared" si="171"/>
        <v>0</v>
      </c>
      <c r="O221" s="28">
        <f t="shared" si="171"/>
        <v>0</v>
      </c>
      <c r="P221" s="28">
        <f t="shared" si="171"/>
        <v>0</v>
      </c>
      <c r="Q221" s="16"/>
      <c r="R221" s="16"/>
      <c r="S221" s="16"/>
      <c r="T221" s="16"/>
      <c r="U221" s="16"/>
      <c r="V221" s="16"/>
      <c r="W221" s="16"/>
      <c r="X221" s="16"/>
      <c r="Y221" s="16"/>
    </row>
    <row r="222">
      <c r="A222" s="16"/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</row>
    <row r="223">
      <c r="A223" s="16"/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</row>
    <row r="224">
      <c r="A224" s="16"/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</row>
    <row r="2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</row>
    <row r="226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</row>
    <row r="227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</row>
    <row r="228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</row>
    <row r="229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</row>
    <row r="230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</row>
    <row r="231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</row>
    <row r="232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</row>
    <row r="233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</row>
    <row r="234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</row>
    <row r="23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</row>
    <row r="236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</row>
    <row r="237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</row>
    <row r="238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</row>
    <row r="239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</row>
    <row r="240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</row>
    <row r="241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</row>
    <row r="242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</row>
    <row r="243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</row>
    <row r="244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</row>
    <row r="24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</row>
    <row r="246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</row>
    <row r="247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</row>
    <row r="248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</row>
    <row r="249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</row>
    <row r="250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</row>
    <row r="251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</row>
    <row r="252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</row>
    <row r="253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</row>
    <row r="254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</row>
    <row r="25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</row>
    <row r="256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</row>
    <row r="257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</row>
    <row r="258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</row>
    <row r="259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</row>
    <row r="260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</row>
    <row r="261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</row>
    <row r="262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</row>
    <row r="263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</row>
    <row r="264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</row>
    <row r="26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</row>
    <row r="266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</row>
    <row r="267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</row>
    <row r="268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</row>
    <row r="269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</row>
    <row r="270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</row>
    <row r="271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</row>
    <row r="272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</row>
    <row r="273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</row>
    <row r="274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</row>
    <row r="27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</row>
    <row r="276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</row>
    <row r="277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</row>
    <row r="278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</row>
    <row r="279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</row>
    <row r="280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</row>
    <row r="281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</row>
    <row r="282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</row>
    <row r="283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</row>
    <row r="284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</row>
    <row r="28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</row>
    <row r="286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</row>
    <row r="287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</row>
    <row r="288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</row>
    <row r="289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</row>
    <row r="290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</row>
    <row r="291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</row>
    <row r="292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</row>
    <row r="293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</row>
    <row r="294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</row>
    <row r="29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</row>
    <row r="296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</row>
    <row r="297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</row>
    <row r="298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</row>
    <row r="299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</row>
    <row r="300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</row>
    <row r="301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</row>
    <row r="302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</row>
    <row r="303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</row>
    <row r="304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</row>
    <row r="30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</row>
    <row r="306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</row>
    <row r="307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</row>
    <row r="308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</row>
    <row r="309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</row>
    <row r="310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</row>
    <row r="311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</row>
    <row r="312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</row>
    <row r="313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</row>
    <row r="314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</row>
    <row r="31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</row>
    <row r="316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</row>
    <row r="317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</row>
    <row r="318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</row>
    <row r="319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</row>
    <row r="320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</row>
    <row r="321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</row>
    <row r="322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</row>
    <row r="323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</row>
    <row r="324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</row>
    <row r="3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</row>
    <row r="326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</row>
    <row r="327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</row>
    <row r="328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</row>
    <row r="329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</row>
    <row r="330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</row>
    <row r="331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</row>
    <row r="332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</row>
    <row r="333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</row>
    <row r="334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</row>
    <row r="33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</row>
    <row r="336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</row>
    <row r="337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</row>
    <row r="338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</row>
    <row r="339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</row>
    <row r="340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</row>
    <row r="341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</row>
    <row r="342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</row>
    <row r="343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</row>
    <row r="344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</row>
    <row r="34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</row>
    <row r="346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</row>
    <row r="347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</row>
    <row r="348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</row>
    <row r="349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</row>
    <row r="350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</row>
    <row r="351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</row>
    <row r="352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</row>
    <row r="353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</row>
    <row r="354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</row>
    <row r="35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</row>
    <row r="356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</row>
    <row r="357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</row>
    <row r="358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</row>
    <row r="359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</row>
    <row r="360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</row>
    <row r="361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</row>
    <row r="362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</row>
    <row r="363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</row>
    <row r="364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</row>
    <row r="36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</row>
    <row r="366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</row>
    <row r="367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</row>
    <row r="368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</row>
    <row r="369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</row>
    <row r="370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</row>
    <row r="371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</row>
    <row r="372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</row>
    <row r="373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</row>
    <row r="374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</row>
    <row r="37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</row>
    <row r="376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</row>
    <row r="377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</row>
    <row r="378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</row>
    <row r="379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</row>
    <row r="380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</row>
    <row r="381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</row>
    <row r="382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</row>
    <row r="383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</row>
    <row r="384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</row>
    <row r="38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</row>
    <row r="386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</row>
    <row r="387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</row>
    <row r="388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</row>
    <row r="389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</row>
    <row r="390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</row>
    <row r="391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</row>
    <row r="392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</row>
    <row r="393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</row>
    <row r="394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</row>
    <row r="39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</row>
    <row r="396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</row>
    <row r="397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</row>
    <row r="398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</row>
    <row r="399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</row>
    <row r="400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</row>
    <row r="401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</row>
    <row r="402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</row>
    <row r="403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</row>
    <row r="404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</row>
    <row r="40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</row>
    <row r="406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</row>
    <row r="407">
      <c r="A407" s="16"/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</row>
    <row r="408">
      <c r="A408" s="16"/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</row>
    <row r="409">
      <c r="A409" s="16"/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</row>
    <row r="410">
      <c r="A410" s="16"/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</row>
    <row r="411">
      <c r="A411" s="16"/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</row>
    <row r="412">
      <c r="A412" s="16"/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</row>
    <row r="413">
      <c r="A413" s="16"/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</row>
    <row r="414">
      <c r="A414" s="16"/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</row>
    <row r="415">
      <c r="A415" s="16"/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</row>
    <row r="416">
      <c r="A416" s="16"/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</row>
    <row r="417">
      <c r="A417" s="16"/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</row>
    <row r="418">
      <c r="A418" s="16"/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</row>
    <row r="419">
      <c r="A419" s="16"/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</row>
    <row r="420">
      <c r="A420" s="16"/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</row>
    <row r="421">
      <c r="A421" s="16"/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</row>
    <row r="422">
      <c r="A422" s="16"/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</row>
    <row r="423">
      <c r="A423" s="16"/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</row>
    <row r="424">
      <c r="A424" s="16"/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</row>
    <row r="425">
      <c r="A425" s="16"/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</row>
    <row r="426">
      <c r="A426" s="16"/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</row>
    <row r="427">
      <c r="A427" s="16"/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</row>
    <row r="428">
      <c r="A428" s="16"/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</row>
    <row r="429">
      <c r="A429" s="16"/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</row>
    <row r="430">
      <c r="A430" s="16"/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</row>
    <row r="431">
      <c r="A431" s="16"/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</row>
    <row r="432">
      <c r="A432" s="16"/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</row>
    <row r="433">
      <c r="A433" s="16"/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</row>
    <row r="434">
      <c r="A434" s="16"/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</row>
    <row r="435">
      <c r="A435" s="16"/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</row>
    <row r="436">
      <c r="A436" s="16"/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</row>
    <row r="437">
      <c r="A437" s="16"/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</row>
    <row r="438">
      <c r="A438" s="16"/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</row>
    <row r="439">
      <c r="A439" s="16"/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</row>
    <row r="440">
      <c r="A440" s="16"/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</row>
    <row r="441">
      <c r="A441" s="16"/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</row>
    <row r="442">
      <c r="A442" s="16"/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</row>
    <row r="443">
      <c r="A443" s="16"/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</row>
    <row r="444">
      <c r="A444" s="16"/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</row>
    <row r="445">
      <c r="A445" s="16"/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</row>
    <row r="446">
      <c r="A446" s="16"/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</row>
    <row r="447">
      <c r="A447" s="16"/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</row>
    <row r="448">
      <c r="A448" s="16"/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</row>
    <row r="449">
      <c r="A449" s="16"/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</row>
    <row r="450">
      <c r="A450" s="16"/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</row>
    <row r="451">
      <c r="A451" s="16"/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</row>
    <row r="452">
      <c r="A452" s="16"/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</row>
    <row r="453">
      <c r="A453" s="16"/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</row>
    <row r="454">
      <c r="A454" s="16"/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</row>
    <row r="455">
      <c r="A455" s="16"/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</row>
    <row r="456">
      <c r="A456" s="16"/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</row>
    <row r="457">
      <c r="A457" s="16"/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</row>
    <row r="458">
      <c r="A458" s="16"/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</row>
    <row r="459">
      <c r="A459" s="16"/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</row>
    <row r="460">
      <c r="A460" s="16"/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</row>
    <row r="461">
      <c r="A461" s="16"/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</row>
    <row r="462">
      <c r="A462" s="16"/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</row>
    <row r="463">
      <c r="A463" s="16"/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</row>
    <row r="464">
      <c r="A464" s="16"/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</row>
    <row r="465">
      <c r="A465" s="16"/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</row>
    <row r="466">
      <c r="A466" s="16"/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</row>
    <row r="467">
      <c r="A467" s="16"/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</row>
    <row r="468">
      <c r="A468" s="16"/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</row>
    <row r="469">
      <c r="A469" s="16"/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</row>
    <row r="470">
      <c r="A470" s="16"/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</row>
    <row r="471">
      <c r="A471" s="16"/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</row>
    <row r="472">
      <c r="A472" s="16"/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</row>
    <row r="473">
      <c r="A473" s="16"/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</row>
    <row r="474">
      <c r="A474" s="16"/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</row>
    <row r="475">
      <c r="A475" s="16"/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</row>
    <row r="476">
      <c r="A476" s="16"/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</row>
    <row r="477">
      <c r="A477" s="16"/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</row>
    <row r="478">
      <c r="A478" s="16"/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</row>
    <row r="479">
      <c r="A479" s="16"/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</row>
    <row r="480">
      <c r="A480" s="16"/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</row>
    <row r="481">
      <c r="A481" s="16"/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</row>
    <row r="482">
      <c r="A482" s="16"/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</row>
    <row r="483">
      <c r="A483" s="16"/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</row>
    <row r="484">
      <c r="A484" s="16"/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</row>
    <row r="485">
      <c r="A485" s="16"/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</row>
    <row r="486">
      <c r="A486" s="16"/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</row>
    <row r="487">
      <c r="A487" s="16"/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</row>
    <row r="488">
      <c r="A488" s="16"/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</row>
    <row r="489">
      <c r="A489" s="16"/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</row>
    <row r="490">
      <c r="A490" s="16"/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</row>
    <row r="491">
      <c r="A491" s="16"/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</row>
    <row r="492">
      <c r="A492" s="16"/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</row>
    <row r="493">
      <c r="A493" s="16"/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</row>
    <row r="494">
      <c r="A494" s="16"/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</row>
    <row r="495">
      <c r="A495" s="16"/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</row>
    <row r="496">
      <c r="A496" s="16"/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</row>
    <row r="497">
      <c r="A497" s="16"/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</row>
    <row r="498">
      <c r="A498" s="16"/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</row>
    <row r="499">
      <c r="A499" s="16"/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</row>
    <row r="500">
      <c r="A500" s="16"/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</row>
    <row r="501">
      <c r="A501" s="16"/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</row>
    <row r="502">
      <c r="A502" s="16"/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</row>
    <row r="503">
      <c r="A503" s="16"/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</row>
    <row r="504">
      <c r="A504" s="16"/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</row>
    <row r="505">
      <c r="A505" s="16"/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</row>
    <row r="506">
      <c r="A506" s="16"/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</row>
    <row r="507">
      <c r="A507" s="16"/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</row>
    <row r="508">
      <c r="A508" s="16"/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</row>
    <row r="509">
      <c r="A509" s="16"/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</row>
    <row r="510">
      <c r="A510" s="16"/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</row>
    <row r="511">
      <c r="A511" s="16"/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</row>
    <row r="512">
      <c r="A512" s="16"/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</row>
    <row r="513">
      <c r="A513" s="16"/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</row>
    <row r="514">
      <c r="A514" s="16"/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</row>
    <row r="515">
      <c r="A515" s="16"/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</row>
    <row r="516">
      <c r="A516" s="16"/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</row>
    <row r="517">
      <c r="A517" s="16"/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</row>
    <row r="518">
      <c r="A518" s="16"/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</row>
    <row r="519">
      <c r="A519" s="16"/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</row>
    <row r="520">
      <c r="A520" s="16"/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</row>
    <row r="521">
      <c r="A521" s="16"/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</row>
    <row r="522">
      <c r="A522" s="16"/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</row>
    <row r="523">
      <c r="A523" s="16"/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</row>
    <row r="524">
      <c r="A524" s="16"/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</row>
    <row r="525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</row>
    <row r="526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</row>
    <row r="527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</row>
    <row r="528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</row>
    <row r="529">
      <c r="A529" s="16"/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</row>
    <row r="530">
      <c r="A530" s="16"/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</row>
    <row r="531">
      <c r="A531" s="16"/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</row>
    <row r="532">
      <c r="A532" s="16"/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</row>
    <row r="533">
      <c r="A533" s="16"/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</row>
    <row r="534">
      <c r="A534" s="16"/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</row>
    <row r="535">
      <c r="A535" s="16"/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</row>
    <row r="536">
      <c r="A536" s="16"/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</row>
    <row r="537">
      <c r="A537" s="16"/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</row>
    <row r="538">
      <c r="A538" s="16"/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</row>
    <row r="539">
      <c r="A539" s="16"/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</row>
    <row r="540">
      <c r="A540" s="16"/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</row>
    <row r="541">
      <c r="A541" s="16"/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</row>
    <row r="542">
      <c r="A542" s="16"/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</row>
    <row r="543">
      <c r="A543" s="16"/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</row>
    <row r="544">
      <c r="A544" s="16"/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</row>
    <row r="545">
      <c r="A545" s="16"/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</row>
    <row r="546">
      <c r="A546" s="16"/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</row>
    <row r="547">
      <c r="A547" s="16"/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</row>
    <row r="548">
      <c r="A548" s="16"/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</row>
    <row r="549">
      <c r="A549" s="16"/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</row>
    <row r="550">
      <c r="A550" s="16"/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</row>
    <row r="551">
      <c r="A551" s="16"/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</row>
    <row r="552">
      <c r="A552" s="16"/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</row>
    <row r="553">
      <c r="A553" s="16"/>
      <c r="B553" s="16"/>
      <c r="C553" s="16"/>
      <c r="D553" s="16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</row>
    <row r="554">
      <c r="A554" s="16"/>
      <c r="B554" s="16"/>
      <c r="C554" s="16"/>
      <c r="D554" s="16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</row>
    <row r="555">
      <c r="A555" s="16"/>
      <c r="B555" s="16"/>
      <c r="C555" s="16"/>
      <c r="D555" s="16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</row>
    <row r="556">
      <c r="A556" s="16"/>
      <c r="B556" s="16"/>
      <c r="C556" s="16"/>
      <c r="D556" s="16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</row>
    <row r="557">
      <c r="A557" s="16"/>
      <c r="B557" s="16"/>
      <c r="C557" s="16"/>
      <c r="D557" s="16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</row>
    <row r="558">
      <c r="A558" s="16"/>
      <c r="B558" s="16"/>
      <c r="C558" s="16"/>
      <c r="D558" s="16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</row>
    <row r="559">
      <c r="A559" s="16"/>
      <c r="B559" s="16"/>
      <c r="C559" s="16"/>
      <c r="D559" s="16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</row>
    <row r="560">
      <c r="A560" s="16"/>
      <c r="B560" s="16"/>
      <c r="C560" s="16"/>
      <c r="D560" s="16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</row>
    <row r="561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</row>
    <row r="562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</row>
    <row r="563">
      <c r="A563" s="16"/>
      <c r="B563" s="16"/>
      <c r="C563" s="1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</row>
    <row r="564">
      <c r="A564" s="16"/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</row>
    <row r="565">
      <c r="A565" s="16"/>
      <c r="B565" s="16"/>
      <c r="C565" s="16"/>
      <c r="D565" s="16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</row>
    <row r="566">
      <c r="A566" s="16"/>
      <c r="B566" s="16"/>
      <c r="C566" s="16"/>
      <c r="D566" s="16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</row>
    <row r="567">
      <c r="A567" s="16"/>
      <c r="B567" s="16"/>
      <c r="C567" s="16"/>
      <c r="D567" s="16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</row>
    <row r="568">
      <c r="A568" s="16"/>
      <c r="B568" s="16"/>
      <c r="C568" s="16"/>
      <c r="D568" s="16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</row>
    <row r="569">
      <c r="A569" s="16"/>
      <c r="B569" s="16"/>
      <c r="C569" s="16"/>
      <c r="D569" s="16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</row>
    <row r="570">
      <c r="A570" s="16"/>
      <c r="B570" s="16"/>
      <c r="C570" s="16"/>
      <c r="D570" s="16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</row>
    <row r="571">
      <c r="A571" s="16"/>
      <c r="B571" s="16"/>
      <c r="C571" s="16"/>
      <c r="D571" s="16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</row>
    <row r="572">
      <c r="A572" s="16"/>
      <c r="B572" s="16"/>
      <c r="C572" s="16"/>
      <c r="D572" s="16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</row>
    <row r="573">
      <c r="A573" s="16"/>
      <c r="B573" s="16"/>
      <c r="C573" s="16"/>
      <c r="D573" s="16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</row>
    <row r="574">
      <c r="A574" s="16"/>
      <c r="B574" s="16"/>
      <c r="C574" s="16"/>
      <c r="D574" s="16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</row>
    <row r="575">
      <c r="A575" s="16"/>
      <c r="B575" s="16"/>
      <c r="C575" s="16"/>
      <c r="D575" s="16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</row>
    <row r="576">
      <c r="A576" s="16"/>
      <c r="B576" s="16"/>
      <c r="C576" s="16"/>
      <c r="D576" s="16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</row>
    <row r="577">
      <c r="A577" s="16"/>
      <c r="B577" s="16"/>
      <c r="C577" s="16"/>
      <c r="D577" s="16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</row>
    <row r="578">
      <c r="A578" s="16"/>
      <c r="B578" s="16"/>
      <c r="C578" s="16"/>
      <c r="D578" s="16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</row>
    <row r="579">
      <c r="A579" s="16"/>
      <c r="B579" s="16"/>
      <c r="C579" s="16"/>
      <c r="D579" s="16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</row>
    <row r="580">
      <c r="A580" s="16"/>
      <c r="B580" s="16"/>
      <c r="C580" s="16"/>
      <c r="D580" s="16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</row>
    <row r="581">
      <c r="A581" s="16"/>
      <c r="B581" s="16"/>
      <c r="C581" s="16"/>
      <c r="D581" s="16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</row>
    <row r="582">
      <c r="A582" s="16"/>
      <c r="B582" s="16"/>
      <c r="C582" s="16"/>
      <c r="D582" s="16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</row>
    <row r="583">
      <c r="A583" s="16"/>
      <c r="B583" s="16"/>
      <c r="C583" s="16"/>
      <c r="D583" s="16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</row>
    <row r="584">
      <c r="A584" s="16"/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</row>
    <row r="585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</row>
    <row r="586">
      <c r="A586" s="16"/>
      <c r="B586" s="16"/>
      <c r="C586" s="16"/>
      <c r="D586" s="16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</row>
    <row r="587">
      <c r="A587" s="16"/>
      <c r="B587" s="16"/>
      <c r="C587" s="16"/>
      <c r="D587" s="16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</row>
    <row r="588">
      <c r="A588" s="16"/>
      <c r="B588" s="16"/>
      <c r="C588" s="16"/>
      <c r="D588" s="16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</row>
    <row r="589">
      <c r="A589" s="16"/>
      <c r="B589" s="16"/>
      <c r="C589" s="16"/>
      <c r="D589" s="16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</row>
    <row r="590">
      <c r="A590" s="16"/>
      <c r="B590" s="16"/>
      <c r="C590" s="16"/>
      <c r="D590" s="16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</row>
    <row r="591">
      <c r="A591" s="16"/>
      <c r="B591" s="16"/>
      <c r="C591" s="16"/>
      <c r="D591" s="16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</row>
    <row r="592">
      <c r="A592" s="16"/>
      <c r="B592" s="16"/>
      <c r="C592" s="16"/>
      <c r="D592" s="16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</row>
    <row r="593">
      <c r="A593" s="16"/>
      <c r="B593" s="16"/>
      <c r="C593" s="16"/>
      <c r="D593" s="16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</row>
    <row r="594">
      <c r="A594" s="16"/>
      <c r="B594" s="16"/>
      <c r="C594" s="16"/>
      <c r="D594" s="16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</row>
    <row r="595">
      <c r="A595" s="16"/>
      <c r="B595" s="16"/>
      <c r="C595" s="16"/>
      <c r="D595" s="16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</row>
    <row r="596">
      <c r="A596" s="16"/>
      <c r="B596" s="16"/>
      <c r="C596" s="16"/>
      <c r="D596" s="16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</row>
    <row r="597">
      <c r="A597" s="16"/>
      <c r="B597" s="16"/>
      <c r="C597" s="16"/>
      <c r="D597" s="16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</row>
    <row r="598">
      <c r="A598" s="16"/>
      <c r="B598" s="16"/>
      <c r="C598" s="16"/>
      <c r="D598" s="16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</row>
    <row r="599">
      <c r="A599" s="16"/>
      <c r="B599" s="16"/>
      <c r="C599" s="16"/>
      <c r="D599" s="16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</row>
    <row r="600">
      <c r="A600" s="16"/>
      <c r="B600" s="16"/>
      <c r="C600" s="16"/>
      <c r="D600" s="16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</row>
    <row r="601">
      <c r="A601" s="16"/>
      <c r="B601" s="16"/>
      <c r="C601" s="16"/>
      <c r="D601" s="16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</row>
    <row r="602">
      <c r="A602" s="16"/>
      <c r="B602" s="16"/>
      <c r="C602" s="16"/>
      <c r="D602" s="16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</row>
    <row r="603">
      <c r="A603" s="16"/>
      <c r="B603" s="16"/>
      <c r="C603" s="16"/>
      <c r="D603" s="16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</row>
    <row r="604">
      <c r="A604" s="16"/>
      <c r="B604" s="16"/>
      <c r="C604" s="16"/>
      <c r="D604" s="16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</row>
    <row r="605">
      <c r="A605" s="16"/>
      <c r="B605" s="16"/>
      <c r="C605" s="1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</row>
    <row r="606">
      <c r="A606" s="16"/>
      <c r="B606" s="16"/>
      <c r="C606" s="16"/>
      <c r="D606" s="16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</row>
    <row r="607">
      <c r="A607" s="16"/>
      <c r="B607" s="16"/>
      <c r="C607" s="16"/>
      <c r="D607" s="16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</row>
    <row r="608">
      <c r="A608" s="16"/>
      <c r="B608" s="16"/>
      <c r="C608" s="16"/>
      <c r="D608" s="16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</row>
    <row r="609">
      <c r="A609" s="16"/>
      <c r="B609" s="16"/>
      <c r="C609" s="16"/>
      <c r="D609" s="16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</row>
    <row r="610">
      <c r="A610" s="16"/>
      <c r="B610" s="16"/>
      <c r="C610" s="16"/>
      <c r="D610" s="16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</row>
    <row r="611">
      <c r="A611" s="16"/>
      <c r="B611" s="16"/>
      <c r="C611" s="16"/>
      <c r="D611" s="16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</row>
    <row r="612">
      <c r="A612" s="16"/>
      <c r="B612" s="16"/>
      <c r="C612" s="16"/>
      <c r="D612" s="16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</row>
    <row r="613">
      <c r="A613" s="16"/>
      <c r="B613" s="16"/>
      <c r="C613" s="16"/>
      <c r="D613" s="16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</row>
    <row r="614">
      <c r="A614" s="16"/>
      <c r="B614" s="16"/>
      <c r="C614" s="16"/>
      <c r="D614" s="16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</row>
    <row r="615">
      <c r="A615" s="16"/>
      <c r="B615" s="16"/>
      <c r="C615" s="16"/>
      <c r="D615" s="16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</row>
    <row r="616">
      <c r="A616" s="16"/>
      <c r="B616" s="16"/>
      <c r="C616" s="16"/>
      <c r="D616" s="16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</row>
    <row r="617">
      <c r="A617" s="16"/>
      <c r="B617" s="16"/>
      <c r="C617" s="16"/>
      <c r="D617" s="16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</row>
    <row r="618">
      <c r="A618" s="16"/>
      <c r="B618" s="16"/>
      <c r="C618" s="16"/>
      <c r="D618" s="16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</row>
    <row r="619">
      <c r="A619" s="16"/>
      <c r="B619" s="16"/>
      <c r="C619" s="16"/>
      <c r="D619" s="16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</row>
    <row r="620">
      <c r="A620" s="16"/>
      <c r="B620" s="16"/>
      <c r="C620" s="16"/>
      <c r="D620" s="16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</row>
    <row r="621">
      <c r="A621" s="16"/>
      <c r="B621" s="16"/>
      <c r="C621" s="16"/>
      <c r="D621" s="16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</row>
    <row r="622">
      <c r="A622" s="16"/>
      <c r="B622" s="16"/>
      <c r="C622" s="1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</row>
    <row r="623">
      <c r="A623" s="16"/>
      <c r="B623" s="16"/>
      <c r="C623" s="16"/>
      <c r="D623" s="16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</row>
    <row r="624">
      <c r="A624" s="16"/>
      <c r="B624" s="16"/>
      <c r="C624" s="16"/>
      <c r="D624" s="16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</row>
    <row r="625">
      <c r="A625" s="16"/>
      <c r="B625" s="16"/>
      <c r="C625" s="16"/>
      <c r="D625" s="16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</row>
    <row r="626">
      <c r="A626" s="16"/>
      <c r="B626" s="16"/>
      <c r="C626" s="16"/>
      <c r="D626" s="16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</row>
    <row r="627">
      <c r="A627" s="16"/>
      <c r="B627" s="16"/>
      <c r="C627" s="16"/>
      <c r="D627" s="16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</row>
    <row r="628">
      <c r="A628" s="16"/>
      <c r="B628" s="16"/>
      <c r="C628" s="16"/>
      <c r="D628" s="16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</row>
    <row r="629">
      <c r="A629" s="16"/>
      <c r="B629" s="16"/>
      <c r="C629" s="16"/>
      <c r="D629" s="16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</row>
    <row r="630">
      <c r="A630" s="16"/>
      <c r="B630" s="16"/>
      <c r="C630" s="16"/>
      <c r="D630" s="16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</row>
    <row r="631">
      <c r="A631" s="16"/>
      <c r="B631" s="16"/>
      <c r="C631" s="16"/>
      <c r="D631" s="16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</row>
    <row r="632">
      <c r="A632" s="16"/>
      <c r="B632" s="16"/>
      <c r="C632" s="16"/>
      <c r="D632" s="16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</row>
    <row r="633">
      <c r="A633" s="16"/>
      <c r="B633" s="16"/>
      <c r="C633" s="16"/>
      <c r="D633" s="16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</row>
    <row r="634">
      <c r="A634" s="16"/>
      <c r="B634" s="16"/>
      <c r="C634" s="16"/>
      <c r="D634" s="16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</row>
    <row r="635">
      <c r="A635" s="16"/>
      <c r="B635" s="16"/>
      <c r="C635" s="16"/>
      <c r="D635" s="16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</row>
    <row r="636">
      <c r="A636" s="16"/>
      <c r="B636" s="16"/>
      <c r="C636" s="16"/>
      <c r="D636" s="16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</row>
    <row r="637">
      <c r="A637" s="16"/>
      <c r="B637" s="16"/>
      <c r="C637" s="16"/>
      <c r="D637" s="16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</row>
    <row r="638">
      <c r="A638" s="16"/>
      <c r="B638" s="16"/>
      <c r="C638" s="16"/>
      <c r="D638" s="16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</row>
    <row r="639">
      <c r="A639" s="16"/>
      <c r="B639" s="16"/>
      <c r="C639" s="16"/>
      <c r="D639" s="16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</row>
    <row r="640">
      <c r="A640" s="16"/>
      <c r="B640" s="16"/>
      <c r="C640" s="16"/>
      <c r="D640" s="16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</row>
    <row r="641">
      <c r="A641" s="16"/>
      <c r="B641" s="16"/>
      <c r="C641" s="16"/>
      <c r="D641" s="16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</row>
    <row r="642">
      <c r="A642" s="16"/>
      <c r="B642" s="16"/>
      <c r="C642" s="16"/>
      <c r="D642" s="16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</row>
    <row r="643">
      <c r="A643" s="16"/>
      <c r="B643" s="16"/>
      <c r="C643" s="16"/>
      <c r="D643" s="16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</row>
    <row r="644">
      <c r="A644" s="16"/>
      <c r="B644" s="16"/>
      <c r="C644" s="16"/>
      <c r="D644" s="16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</row>
    <row r="645">
      <c r="A645" s="16"/>
      <c r="B645" s="16"/>
      <c r="C645" s="16"/>
      <c r="D645" s="16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</row>
    <row r="646">
      <c r="A646" s="16"/>
      <c r="B646" s="16"/>
      <c r="C646" s="16"/>
      <c r="D646" s="16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</row>
    <row r="647">
      <c r="A647" s="16"/>
      <c r="B647" s="16"/>
      <c r="C647" s="16"/>
      <c r="D647" s="16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</row>
    <row r="648">
      <c r="A648" s="16"/>
      <c r="B648" s="16"/>
      <c r="C648" s="16"/>
      <c r="D648" s="16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</row>
    <row r="649">
      <c r="A649" s="16"/>
      <c r="B649" s="16"/>
      <c r="C649" s="16"/>
      <c r="D649" s="16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</row>
    <row r="650">
      <c r="A650" s="16"/>
      <c r="B650" s="16"/>
      <c r="C650" s="16"/>
      <c r="D650" s="16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</row>
    <row r="651">
      <c r="A651" s="16"/>
      <c r="B651" s="16"/>
      <c r="C651" s="16"/>
      <c r="D651" s="16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</row>
    <row r="652">
      <c r="A652" s="16"/>
      <c r="B652" s="16"/>
      <c r="C652" s="16"/>
      <c r="D652" s="16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</row>
    <row r="653">
      <c r="A653" s="16"/>
      <c r="B653" s="16"/>
      <c r="C653" s="16"/>
      <c r="D653" s="16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</row>
    <row r="654">
      <c r="A654" s="16"/>
      <c r="B654" s="16"/>
      <c r="C654" s="16"/>
      <c r="D654" s="16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</row>
    <row r="655">
      <c r="A655" s="16"/>
      <c r="B655" s="16"/>
      <c r="C655" s="16"/>
      <c r="D655" s="16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</row>
    <row r="656">
      <c r="A656" s="16"/>
      <c r="B656" s="16"/>
      <c r="C656" s="16"/>
      <c r="D656" s="16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</row>
    <row r="657">
      <c r="A657" s="16"/>
      <c r="B657" s="16"/>
      <c r="C657" s="16"/>
      <c r="D657" s="16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</row>
    <row r="658">
      <c r="A658" s="16"/>
      <c r="B658" s="16"/>
      <c r="C658" s="16"/>
      <c r="D658" s="16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</row>
    <row r="659">
      <c r="A659" s="16"/>
      <c r="B659" s="16"/>
      <c r="C659" s="16"/>
      <c r="D659" s="16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</row>
    <row r="660">
      <c r="A660" s="16"/>
      <c r="B660" s="16"/>
      <c r="C660" s="16"/>
      <c r="D660" s="16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</row>
    <row r="661">
      <c r="A661" s="16"/>
      <c r="B661" s="16"/>
      <c r="C661" s="16"/>
      <c r="D661" s="16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</row>
    <row r="662">
      <c r="A662" s="16"/>
      <c r="B662" s="16"/>
      <c r="C662" s="16"/>
      <c r="D662" s="16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</row>
    <row r="663">
      <c r="A663" s="16"/>
      <c r="B663" s="16"/>
      <c r="C663" s="16"/>
      <c r="D663" s="16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</row>
    <row r="664">
      <c r="A664" s="16"/>
      <c r="B664" s="16"/>
      <c r="C664" s="16"/>
      <c r="D664" s="16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</row>
    <row r="665">
      <c r="A665" s="16"/>
      <c r="B665" s="16"/>
      <c r="C665" s="16"/>
      <c r="D665" s="16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</row>
    <row r="666">
      <c r="A666" s="16"/>
      <c r="B666" s="16"/>
      <c r="C666" s="16"/>
      <c r="D666" s="16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</row>
    <row r="667">
      <c r="A667" s="16"/>
      <c r="B667" s="16"/>
      <c r="C667" s="16"/>
      <c r="D667" s="16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</row>
    <row r="668">
      <c r="A668" s="16"/>
      <c r="B668" s="16"/>
      <c r="C668" s="16"/>
      <c r="D668" s="16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</row>
    <row r="669">
      <c r="A669" s="16"/>
      <c r="B669" s="16"/>
      <c r="C669" s="16"/>
      <c r="D669" s="16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</row>
    <row r="670">
      <c r="A670" s="16"/>
      <c r="B670" s="16"/>
      <c r="C670" s="16"/>
      <c r="D670" s="16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</row>
    <row r="671">
      <c r="A671" s="16"/>
      <c r="B671" s="16"/>
      <c r="C671" s="16"/>
      <c r="D671" s="16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</row>
    <row r="672">
      <c r="A672" s="16"/>
      <c r="B672" s="16"/>
      <c r="C672" s="16"/>
      <c r="D672" s="16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</row>
    <row r="673">
      <c r="A673" s="16"/>
      <c r="B673" s="16"/>
      <c r="C673" s="16"/>
      <c r="D673" s="16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</row>
    <row r="674">
      <c r="A674" s="16"/>
      <c r="B674" s="16"/>
      <c r="C674" s="16"/>
      <c r="D674" s="16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</row>
    <row r="675">
      <c r="A675" s="16"/>
      <c r="B675" s="16"/>
      <c r="C675" s="16"/>
      <c r="D675" s="16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</row>
    <row r="676">
      <c r="A676" s="16"/>
      <c r="B676" s="16"/>
      <c r="C676" s="16"/>
      <c r="D676" s="16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</row>
    <row r="677">
      <c r="A677" s="16"/>
      <c r="B677" s="16"/>
      <c r="C677" s="16"/>
      <c r="D677" s="16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</row>
    <row r="678">
      <c r="A678" s="16"/>
      <c r="B678" s="16"/>
      <c r="C678" s="16"/>
      <c r="D678" s="16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</row>
    <row r="679">
      <c r="A679" s="16"/>
      <c r="B679" s="16"/>
      <c r="C679" s="16"/>
      <c r="D679" s="16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</row>
    <row r="680">
      <c r="A680" s="16"/>
      <c r="B680" s="16"/>
      <c r="C680" s="16"/>
      <c r="D680" s="16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</row>
    <row r="681">
      <c r="A681" s="16"/>
      <c r="B681" s="16"/>
      <c r="C681" s="16"/>
      <c r="D681" s="16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</row>
    <row r="682">
      <c r="A682" s="16"/>
      <c r="B682" s="16"/>
      <c r="C682" s="16"/>
      <c r="D682" s="16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</row>
    <row r="683">
      <c r="A683" s="16"/>
      <c r="B683" s="16"/>
      <c r="C683" s="16"/>
      <c r="D683" s="16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</row>
    <row r="684">
      <c r="A684" s="16"/>
      <c r="B684" s="16"/>
      <c r="C684" s="16"/>
      <c r="D684" s="16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</row>
    <row r="685">
      <c r="A685" s="16"/>
      <c r="B685" s="16"/>
      <c r="C685" s="16"/>
      <c r="D685" s="16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</row>
    <row r="686">
      <c r="A686" s="16"/>
      <c r="B686" s="16"/>
      <c r="C686" s="16"/>
      <c r="D686" s="16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</row>
    <row r="687">
      <c r="A687" s="16"/>
      <c r="B687" s="16"/>
      <c r="C687" s="16"/>
      <c r="D687" s="16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</row>
    <row r="688">
      <c r="A688" s="16"/>
      <c r="B688" s="16"/>
      <c r="C688" s="16"/>
      <c r="D688" s="16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</row>
    <row r="689">
      <c r="A689" s="16"/>
      <c r="B689" s="16"/>
      <c r="C689" s="16"/>
      <c r="D689" s="16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</row>
    <row r="690">
      <c r="A690" s="16"/>
      <c r="B690" s="16"/>
      <c r="C690" s="16"/>
      <c r="D690" s="16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</row>
    <row r="691">
      <c r="A691" s="16"/>
      <c r="B691" s="16"/>
      <c r="C691" s="16"/>
      <c r="D691" s="16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</row>
    <row r="692">
      <c r="A692" s="16"/>
      <c r="B692" s="16"/>
      <c r="C692" s="16"/>
      <c r="D692" s="16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</row>
    <row r="693">
      <c r="A693" s="16"/>
      <c r="B693" s="16"/>
      <c r="C693" s="16"/>
      <c r="D693" s="16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</row>
    <row r="694">
      <c r="A694" s="16"/>
      <c r="B694" s="16"/>
      <c r="C694" s="16"/>
      <c r="D694" s="16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</row>
    <row r="695">
      <c r="A695" s="16"/>
      <c r="B695" s="16"/>
      <c r="C695" s="16"/>
      <c r="D695" s="16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</row>
    <row r="696">
      <c r="A696" s="16"/>
      <c r="B696" s="16"/>
      <c r="C696" s="16"/>
      <c r="D696" s="16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</row>
    <row r="697">
      <c r="A697" s="16"/>
      <c r="B697" s="16"/>
      <c r="C697" s="16"/>
      <c r="D697" s="16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</row>
    <row r="698">
      <c r="A698" s="16"/>
      <c r="B698" s="16"/>
      <c r="C698" s="16"/>
      <c r="D698" s="16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</row>
    <row r="699">
      <c r="A699" s="16"/>
      <c r="B699" s="16"/>
      <c r="C699" s="16"/>
      <c r="D699" s="16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</row>
    <row r="700">
      <c r="A700" s="16"/>
      <c r="B700" s="16"/>
      <c r="C700" s="16"/>
      <c r="D700" s="16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</row>
    <row r="701">
      <c r="A701" s="16"/>
      <c r="B701" s="16"/>
      <c r="C701" s="16"/>
      <c r="D701" s="16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</row>
    <row r="702">
      <c r="A702" s="16"/>
      <c r="B702" s="16"/>
      <c r="C702" s="16"/>
      <c r="D702" s="16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</row>
    <row r="703">
      <c r="A703" s="16"/>
      <c r="B703" s="16"/>
      <c r="C703" s="16"/>
      <c r="D703" s="16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</row>
    <row r="704">
      <c r="A704" s="16"/>
      <c r="B704" s="16"/>
      <c r="C704" s="16"/>
      <c r="D704" s="16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</row>
    <row r="705">
      <c r="A705" s="16"/>
      <c r="B705" s="16"/>
      <c r="C705" s="16"/>
      <c r="D705" s="16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</row>
    <row r="706">
      <c r="A706" s="16"/>
      <c r="B706" s="16"/>
      <c r="C706" s="16"/>
      <c r="D706" s="16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</row>
    <row r="707">
      <c r="A707" s="16"/>
      <c r="B707" s="16"/>
      <c r="C707" s="16"/>
      <c r="D707" s="16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</row>
    <row r="708">
      <c r="A708" s="16"/>
      <c r="B708" s="16"/>
      <c r="C708" s="16"/>
      <c r="D708" s="16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</row>
    <row r="709">
      <c r="A709" s="16"/>
      <c r="B709" s="16"/>
      <c r="C709" s="16"/>
      <c r="D709" s="16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</row>
    <row r="710">
      <c r="A710" s="16"/>
      <c r="B710" s="16"/>
      <c r="C710" s="16"/>
      <c r="D710" s="16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</row>
    <row r="711">
      <c r="A711" s="16"/>
      <c r="B711" s="16"/>
      <c r="C711" s="16"/>
      <c r="D711" s="16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</row>
    <row r="712">
      <c r="A712" s="16"/>
      <c r="B712" s="16"/>
      <c r="C712" s="16"/>
      <c r="D712" s="16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</row>
    <row r="713">
      <c r="A713" s="16"/>
      <c r="B713" s="16"/>
      <c r="C713" s="16"/>
      <c r="D713" s="16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</row>
    <row r="714">
      <c r="A714" s="16"/>
      <c r="B714" s="16"/>
      <c r="C714" s="16"/>
      <c r="D714" s="16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</row>
    <row r="715">
      <c r="A715" s="16"/>
      <c r="B715" s="16"/>
      <c r="C715" s="16"/>
      <c r="D715" s="16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</row>
    <row r="716">
      <c r="A716" s="16"/>
      <c r="B716" s="16"/>
      <c r="C716" s="16"/>
      <c r="D716" s="16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</row>
    <row r="717">
      <c r="A717" s="16"/>
      <c r="B717" s="16"/>
      <c r="C717" s="16"/>
      <c r="D717" s="16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</row>
    <row r="718">
      <c r="A718" s="16"/>
      <c r="B718" s="16"/>
      <c r="C718" s="16"/>
      <c r="D718" s="16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</row>
    <row r="719">
      <c r="A719" s="16"/>
      <c r="B719" s="16"/>
      <c r="C719" s="16"/>
      <c r="D719" s="16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</row>
    <row r="720">
      <c r="A720" s="16"/>
      <c r="B720" s="16"/>
      <c r="C720" s="16"/>
      <c r="D720" s="16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</row>
    <row r="721">
      <c r="A721" s="16"/>
      <c r="B721" s="16"/>
      <c r="C721" s="16"/>
      <c r="D721" s="16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</row>
    <row r="722">
      <c r="A722" s="16"/>
      <c r="B722" s="16"/>
      <c r="C722" s="16"/>
      <c r="D722" s="16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</row>
    <row r="723">
      <c r="A723" s="16"/>
      <c r="B723" s="16"/>
      <c r="C723" s="16"/>
      <c r="D723" s="16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</row>
    <row r="724">
      <c r="A724" s="16"/>
      <c r="B724" s="16"/>
      <c r="C724" s="16"/>
      <c r="D724" s="16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</row>
    <row r="725">
      <c r="A725" s="16"/>
      <c r="B725" s="16"/>
      <c r="C725" s="16"/>
      <c r="D725" s="16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</row>
    <row r="726">
      <c r="A726" s="16"/>
      <c r="B726" s="16"/>
      <c r="C726" s="16"/>
      <c r="D726" s="16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</row>
    <row r="727">
      <c r="A727" s="16"/>
      <c r="B727" s="16"/>
      <c r="C727" s="16"/>
      <c r="D727" s="16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</row>
    <row r="728">
      <c r="A728" s="16"/>
      <c r="B728" s="16"/>
      <c r="C728" s="16"/>
      <c r="D728" s="16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</row>
    <row r="729">
      <c r="A729" s="16"/>
      <c r="B729" s="16"/>
      <c r="C729" s="16"/>
      <c r="D729" s="16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</row>
    <row r="730">
      <c r="A730" s="16"/>
      <c r="B730" s="16"/>
      <c r="C730" s="16"/>
      <c r="D730" s="16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</row>
    <row r="731">
      <c r="A731" s="16"/>
      <c r="B731" s="16"/>
      <c r="C731" s="16"/>
      <c r="D731" s="16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</row>
    <row r="732">
      <c r="A732" s="16"/>
      <c r="B732" s="16"/>
      <c r="C732" s="16"/>
      <c r="D732" s="16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</row>
    <row r="733">
      <c r="A733" s="16"/>
      <c r="B733" s="16"/>
      <c r="C733" s="16"/>
      <c r="D733" s="16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</row>
    <row r="734">
      <c r="A734" s="16"/>
      <c r="B734" s="16"/>
      <c r="C734" s="16"/>
      <c r="D734" s="16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</row>
    <row r="735">
      <c r="A735" s="16"/>
      <c r="B735" s="16"/>
      <c r="C735" s="16"/>
      <c r="D735" s="16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</row>
    <row r="736">
      <c r="A736" s="16"/>
      <c r="B736" s="16"/>
      <c r="C736" s="16"/>
      <c r="D736" s="16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</row>
    <row r="737">
      <c r="A737" s="16"/>
      <c r="B737" s="16"/>
      <c r="C737" s="16"/>
      <c r="D737" s="16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</row>
    <row r="738">
      <c r="A738" s="16"/>
      <c r="B738" s="16"/>
      <c r="C738" s="16"/>
      <c r="D738" s="16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</row>
    <row r="739">
      <c r="A739" s="16"/>
      <c r="B739" s="16"/>
      <c r="C739" s="16"/>
      <c r="D739" s="16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</row>
    <row r="740">
      <c r="A740" s="16"/>
      <c r="B740" s="16"/>
      <c r="C740" s="16"/>
      <c r="D740" s="16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</row>
    <row r="741">
      <c r="A741" s="16"/>
      <c r="B741" s="16"/>
      <c r="C741" s="16"/>
      <c r="D741" s="16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</row>
    <row r="742">
      <c r="A742" s="16"/>
      <c r="B742" s="16"/>
      <c r="C742" s="16"/>
      <c r="D742" s="16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</row>
    <row r="743">
      <c r="A743" s="16"/>
      <c r="B743" s="16"/>
      <c r="C743" s="16"/>
      <c r="D743" s="16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</row>
    <row r="744">
      <c r="A744" s="16"/>
      <c r="B744" s="16"/>
      <c r="C744" s="16"/>
      <c r="D744" s="16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</row>
    <row r="745">
      <c r="A745" s="16"/>
      <c r="B745" s="16"/>
      <c r="C745" s="16"/>
      <c r="D745" s="16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</row>
    <row r="746">
      <c r="A746" s="16"/>
      <c r="B746" s="16"/>
      <c r="C746" s="16"/>
      <c r="D746" s="16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</row>
    <row r="747">
      <c r="A747" s="16"/>
      <c r="B747" s="16"/>
      <c r="C747" s="16"/>
      <c r="D747" s="16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</row>
    <row r="748">
      <c r="A748" s="16"/>
      <c r="B748" s="16"/>
      <c r="C748" s="16"/>
      <c r="D748" s="16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</row>
    <row r="749">
      <c r="A749" s="16"/>
      <c r="B749" s="16"/>
      <c r="C749" s="16"/>
      <c r="D749" s="16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</row>
    <row r="750">
      <c r="A750" s="16"/>
      <c r="B750" s="16"/>
      <c r="C750" s="16"/>
      <c r="D750" s="16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</row>
    <row r="751">
      <c r="A751" s="16"/>
      <c r="B751" s="16"/>
      <c r="C751" s="16"/>
      <c r="D751" s="16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</row>
    <row r="752">
      <c r="A752" s="16"/>
      <c r="B752" s="16"/>
      <c r="C752" s="16"/>
      <c r="D752" s="16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</row>
    <row r="753">
      <c r="A753" s="16"/>
      <c r="B753" s="16"/>
      <c r="C753" s="16"/>
      <c r="D753" s="16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</row>
    <row r="754">
      <c r="A754" s="16"/>
      <c r="B754" s="16"/>
      <c r="C754" s="16"/>
      <c r="D754" s="16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</row>
    <row r="755">
      <c r="A755" s="16"/>
      <c r="B755" s="16"/>
      <c r="C755" s="16"/>
      <c r="D755" s="16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</row>
    <row r="756">
      <c r="A756" s="16"/>
      <c r="B756" s="16"/>
      <c r="C756" s="16"/>
      <c r="D756" s="16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</row>
    <row r="757">
      <c r="A757" s="16"/>
      <c r="B757" s="16"/>
      <c r="C757" s="16"/>
      <c r="D757" s="16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</row>
    <row r="758">
      <c r="A758" s="16"/>
      <c r="B758" s="16"/>
      <c r="C758" s="16"/>
      <c r="D758" s="16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</row>
    <row r="759">
      <c r="A759" s="16"/>
      <c r="B759" s="16"/>
      <c r="C759" s="16"/>
      <c r="D759" s="16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</row>
    <row r="760">
      <c r="A760" s="16"/>
      <c r="B760" s="16"/>
      <c r="C760" s="16"/>
      <c r="D760" s="16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</row>
    <row r="761">
      <c r="A761" s="16"/>
      <c r="B761" s="16"/>
      <c r="C761" s="16"/>
      <c r="D761" s="16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</row>
    <row r="762">
      <c r="A762" s="16"/>
      <c r="B762" s="16"/>
      <c r="C762" s="16"/>
      <c r="D762" s="16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</row>
    <row r="763">
      <c r="A763" s="16"/>
      <c r="B763" s="16"/>
      <c r="C763" s="16"/>
      <c r="D763" s="16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</row>
    <row r="764">
      <c r="A764" s="16"/>
      <c r="B764" s="16"/>
      <c r="C764" s="16"/>
      <c r="D764" s="16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</row>
    <row r="765">
      <c r="A765" s="16"/>
      <c r="B765" s="16"/>
      <c r="C765" s="16"/>
      <c r="D765" s="16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</row>
    <row r="766">
      <c r="A766" s="16"/>
      <c r="B766" s="16"/>
      <c r="C766" s="16"/>
      <c r="D766" s="16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</row>
    <row r="767">
      <c r="A767" s="16"/>
      <c r="B767" s="16"/>
      <c r="C767" s="16"/>
      <c r="D767" s="16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</row>
    <row r="768">
      <c r="A768" s="16"/>
      <c r="B768" s="16"/>
      <c r="C768" s="16"/>
      <c r="D768" s="16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</row>
    <row r="769">
      <c r="A769" s="16"/>
      <c r="B769" s="16"/>
      <c r="C769" s="16"/>
      <c r="D769" s="16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</row>
    <row r="770">
      <c r="A770" s="16"/>
      <c r="B770" s="16"/>
      <c r="C770" s="16"/>
      <c r="D770" s="16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</row>
    <row r="771">
      <c r="A771" s="16"/>
      <c r="B771" s="16"/>
      <c r="C771" s="16"/>
      <c r="D771" s="16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</row>
    <row r="772">
      <c r="A772" s="16"/>
      <c r="B772" s="16"/>
      <c r="C772" s="16"/>
      <c r="D772" s="16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</row>
    <row r="773">
      <c r="A773" s="16"/>
      <c r="B773" s="16"/>
      <c r="C773" s="16"/>
      <c r="D773" s="16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</row>
    <row r="774">
      <c r="A774" s="16"/>
      <c r="B774" s="16"/>
      <c r="C774" s="16"/>
      <c r="D774" s="16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</row>
    <row r="775">
      <c r="A775" s="16"/>
      <c r="B775" s="16"/>
      <c r="C775" s="16"/>
      <c r="D775" s="16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</row>
    <row r="776">
      <c r="A776" s="16"/>
      <c r="B776" s="16"/>
      <c r="C776" s="16"/>
      <c r="D776" s="16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</row>
    <row r="777">
      <c r="A777" s="16"/>
      <c r="B777" s="16"/>
      <c r="C777" s="16"/>
      <c r="D777" s="16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</row>
    <row r="778">
      <c r="A778" s="16"/>
      <c r="B778" s="16"/>
      <c r="C778" s="16"/>
      <c r="D778" s="16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</row>
    <row r="779">
      <c r="A779" s="16"/>
      <c r="B779" s="16"/>
      <c r="C779" s="16"/>
      <c r="D779" s="16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</row>
    <row r="780">
      <c r="A780" s="16"/>
      <c r="B780" s="16"/>
      <c r="C780" s="16"/>
      <c r="D780" s="16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</row>
    <row r="781">
      <c r="A781" s="16"/>
      <c r="B781" s="16"/>
      <c r="C781" s="16"/>
      <c r="D781" s="16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</row>
    <row r="782">
      <c r="A782" s="16"/>
      <c r="B782" s="16"/>
      <c r="C782" s="16"/>
      <c r="D782" s="16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</row>
    <row r="783">
      <c r="A783" s="16"/>
      <c r="B783" s="16"/>
      <c r="C783" s="16"/>
      <c r="D783" s="16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</row>
    <row r="784">
      <c r="A784" s="16"/>
      <c r="B784" s="16"/>
      <c r="C784" s="16"/>
      <c r="D784" s="16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</row>
    <row r="785">
      <c r="A785" s="16"/>
      <c r="B785" s="16"/>
      <c r="C785" s="16"/>
      <c r="D785" s="16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</row>
    <row r="786">
      <c r="A786" s="16"/>
      <c r="B786" s="16"/>
      <c r="C786" s="16"/>
      <c r="D786" s="16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</row>
    <row r="787">
      <c r="A787" s="16"/>
      <c r="B787" s="16"/>
      <c r="C787" s="16"/>
      <c r="D787" s="16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</row>
    <row r="788">
      <c r="A788" s="16"/>
      <c r="B788" s="16"/>
      <c r="C788" s="16"/>
      <c r="D788" s="16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</row>
    <row r="789">
      <c r="A789" s="16"/>
      <c r="B789" s="16"/>
      <c r="C789" s="16"/>
      <c r="D789" s="16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</row>
    <row r="790">
      <c r="A790" s="16"/>
      <c r="B790" s="16"/>
      <c r="C790" s="16"/>
      <c r="D790" s="16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</row>
    <row r="791">
      <c r="A791" s="16"/>
      <c r="B791" s="16"/>
      <c r="C791" s="16"/>
      <c r="D791" s="16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</row>
    <row r="792">
      <c r="A792" s="16"/>
      <c r="B792" s="16"/>
      <c r="C792" s="16"/>
      <c r="D792" s="16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</row>
    <row r="793">
      <c r="A793" s="16"/>
      <c r="B793" s="16"/>
      <c r="C793" s="16"/>
      <c r="D793" s="16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</row>
    <row r="794">
      <c r="A794" s="16"/>
      <c r="B794" s="16"/>
      <c r="C794" s="16"/>
      <c r="D794" s="16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</row>
    <row r="795">
      <c r="A795" s="16"/>
      <c r="B795" s="16"/>
      <c r="C795" s="16"/>
      <c r="D795" s="16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</row>
    <row r="796">
      <c r="A796" s="16"/>
      <c r="B796" s="16"/>
      <c r="C796" s="16"/>
      <c r="D796" s="16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</row>
    <row r="797">
      <c r="A797" s="16"/>
      <c r="B797" s="16"/>
      <c r="C797" s="16"/>
      <c r="D797" s="16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</row>
    <row r="798">
      <c r="A798" s="16"/>
      <c r="B798" s="16"/>
      <c r="C798" s="16"/>
      <c r="D798" s="16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</row>
    <row r="799">
      <c r="A799" s="16"/>
      <c r="B799" s="16"/>
      <c r="C799" s="16"/>
      <c r="D799" s="16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</row>
    <row r="800">
      <c r="A800" s="16"/>
      <c r="B800" s="16"/>
      <c r="C800" s="16"/>
      <c r="D800" s="16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</row>
    <row r="801">
      <c r="A801" s="16"/>
      <c r="B801" s="16"/>
      <c r="C801" s="16"/>
      <c r="D801" s="16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</row>
    <row r="802">
      <c r="A802" s="16"/>
      <c r="B802" s="16"/>
      <c r="C802" s="16"/>
      <c r="D802" s="16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</row>
    <row r="803">
      <c r="A803" s="16"/>
      <c r="B803" s="16"/>
      <c r="C803" s="16"/>
      <c r="D803" s="16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</row>
    <row r="804">
      <c r="A804" s="16"/>
      <c r="B804" s="16"/>
      <c r="C804" s="16"/>
      <c r="D804" s="16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</row>
    <row r="805">
      <c r="A805" s="16"/>
      <c r="B805" s="16"/>
      <c r="C805" s="16"/>
      <c r="D805" s="16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</row>
    <row r="806">
      <c r="A806" s="16"/>
      <c r="B806" s="16"/>
      <c r="C806" s="16"/>
      <c r="D806" s="16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</row>
    <row r="807">
      <c r="A807" s="16"/>
      <c r="B807" s="16"/>
      <c r="C807" s="16"/>
      <c r="D807" s="16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</row>
    <row r="808">
      <c r="A808" s="16"/>
      <c r="B808" s="16"/>
      <c r="C808" s="16"/>
      <c r="D808" s="16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</row>
    <row r="809">
      <c r="A809" s="16"/>
      <c r="B809" s="16"/>
      <c r="C809" s="16"/>
      <c r="D809" s="16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</row>
    <row r="810">
      <c r="A810" s="16"/>
      <c r="B810" s="16"/>
      <c r="C810" s="16"/>
      <c r="D810" s="16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</row>
    <row r="811">
      <c r="A811" s="16"/>
      <c r="B811" s="16"/>
      <c r="C811" s="16"/>
      <c r="D811" s="16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</row>
    <row r="812">
      <c r="A812" s="16"/>
      <c r="B812" s="16"/>
      <c r="C812" s="16"/>
      <c r="D812" s="16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</row>
    <row r="813">
      <c r="A813" s="16"/>
      <c r="B813" s="16"/>
      <c r="C813" s="16"/>
      <c r="D813" s="16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</row>
    <row r="814">
      <c r="A814" s="16"/>
      <c r="B814" s="16"/>
      <c r="C814" s="16"/>
      <c r="D814" s="16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</row>
    <row r="815">
      <c r="A815" s="16"/>
      <c r="B815" s="16"/>
      <c r="C815" s="16"/>
      <c r="D815" s="16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</row>
    <row r="816">
      <c r="A816" s="16"/>
      <c r="B816" s="16"/>
      <c r="C816" s="16"/>
      <c r="D816" s="16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</row>
    <row r="817">
      <c r="A817" s="16"/>
      <c r="B817" s="16"/>
      <c r="C817" s="16"/>
      <c r="D817" s="16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</row>
    <row r="818">
      <c r="A818" s="16"/>
      <c r="B818" s="16"/>
      <c r="C818" s="16"/>
      <c r="D818" s="16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</row>
    <row r="819">
      <c r="A819" s="16"/>
      <c r="B819" s="16"/>
      <c r="C819" s="16"/>
      <c r="D819" s="16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</row>
    <row r="820">
      <c r="A820" s="16"/>
      <c r="B820" s="16"/>
      <c r="C820" s="16"/>
      <c r="D820" s="16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</row>
    <row r="821">
      <c r="A821" s="16"/>
      <c r="B821" s="16"/>
      <c r="C821" s="16"/>
      <c r="D821" s="16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</row>
    <row r="822">
      <c r="A822" s="16"/>
      <c r="B822" s="16"/>
      <c r="C822" s="16"/>
      <c r="D822" s="16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</row>
    <row r="823">
      <c r="A823" s="16"/>
      <c r="B823" s="16"/>
      <c r="C823" s="16"/>
      <c r="D823" s="16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</row>
    <row r="824">
      <c r="A824" s="16"/>
      <c r="B824" s="16"/>
      <c r="C824" s="16"/>
      <c r="D824" s="16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</row>
    <row r="825">
      <c r="A825" s="16"/>
      <c r="B825" s="16"/>
      <c r="C825" s="16"/>
      <c r="D825" s="16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</row>
    <row r="826">
      <c r="A826" s="16"/>
      <c r="B826" s="16"/>
      <c r="C826" s="16"/>
      <c r="D826" s="16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</row>
    <row r="827">
      <c r="A827" s="16"/>
      <c r="B827" s="16"/>
      <c r="C827" s="16"/>
      <c r="D827" s="16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</row>
    <row r="828">
      <c r="A828" s="16"/>
      <c r="B828" s="16"/>
      <c r="C828" s="16"/>
      <c r="D828" s="16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</row>
    <row r="829">
      <c r="A829" s="16"/>
      <c r="B829" s="16"/>
      <c r="C829" s="16"/>
      <c r="D829" s="16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</row>
    <row r="830">
      <c r="A830" s="16"/>
      <c r="B830" s="16"/>
      <c r="C830" s="16"/>
      <c r="D830" s="16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</row>
    <row r="831">
      <c r="A831" s="16"/>
      <c r="B831" s="16"/>
      <c r="C831" s="16"/>
      <c r="D831" s="16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</row>
    <row r="832">
      <c r="A832" s="16"/>
      <c r="B832" s="16"/>
      <c r="C832" s="16"/>
      <c r="D832" s="16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</row>
    <row r="833">
      <c r="A833" s="16"/>
      <c r="B833" s="16"/>
      <c r="C833" s="16"/>
      <c r="D833" s="16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</row>
    <row r="834">
      <c r="A834" s="16"/>
      <c r="B834" s="16"/>
      <c r="C834" s="16"/>
      <c r="D834" s="16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</row>
    <row r="835">
      <c r="A835" s="16"/>
      <c r="B835" s="16"/>
      <c r="C835" s="16"/>
      <c r="D835" s="16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</row>
    <row r="836">
      <c r="A836" s="16"/>
      <c r="B836" s="16"/>
      <c r="C836" s="16"/>
      <c r="D836" s="16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</row>
    <row r="837">
      <c r="A837" s="16"/>
      <c r="B837" s="16"/>
      <c r="C837" s="16"/>
      <c r="D837" s="16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</row>
    <row r="838">
      <c r="A838" s="16"/>
      <c r="B838" s="16"/>
      <c r="C838" s="16"/>
      <c r="D838" s="16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</row>
  </sheetData>
  <drawing r:id="rId1"/>
</worksheet>
</file>